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th02\KUTAHYA BIRIMLER\Yatırım Emlak\+İHALE TAKİP\9-10-11-09.2026 KİRALAMA İHALESİ\"/>
    </mc:Choice>
  </mc:AlternateContent>
  <xr:revisionPtr revIDLastSave="0" documentId="13_ncr:1_{BE7AE13B-C684-4E07-8AE2-E0CAD6D491DF}" xr6:coauthVersionLast="36"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Print_Area" localSheetId="0">Sayfa1!$A$1:$O$308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4" i="1" l="1"/>
  <c r="M52" i="1" l="1"/>
  <c r="M37" i="1"/>
  <c r="M35" i="1"/>
  <c r="M33" i="1"/>
  <c r="M32" i="1"/>
  <c r="M31" i="1"/>
  <c r="M30" i="1"/>
  <c r="M28" i="1"/>
  <c r="M27" i="1"/>
  <c r="M21" i="1"/>
  <c r="M20" i="1"/>
  <c r="M19" i="1"/>
  <c r="M39" i="1"/>
  <c r="M38" i="1"/>
  <c r="M36" i="1"/>
  <c r="M34" i="1"/>
  <c r="M161" i="1" l="1"/>
  <c r="M295" i="1" l="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0" i="1"/>
  <c r="M159" i="1"/>
  <c r="M158" i="1"/>
  <c r="M157" i="1"/>
  <c r="M156" i="1"/>
  <c r="M155" i="1"/>
  <c r="M154" i="1"/>
  <c r="M153" i="1"/>
  <c r="M152" i="1"/>
  <c r="M151" i="1"/>
  <c r="M150" i="1"/>
  <c r="M149" i="1"/>
  <c r="M148" i="1"/>
  <c r="M147" i="1"/>
  <c r="M146" i="1"/>
  <c r="M145"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L51" i="1"/>
  <c r="M51" i="1" s="1"/>
  <c r="L50" i="1"/>
  <c r="M50" i="1" s="1"/>
  <c r="M49" i="1"/>
  <c r="M48" i="1"/>
  <c r="M47" i="1"/>
  <c r="M46" i="1"/>
  <c r="M45" i="1"/>
  <c r="L44" i="1"/>
  <c r="M44" i="1" s="1"/>
  <c r="M43" i="1"/>
  <c r="M42" i="1"/>
  <c r="M41" i="1"/>
  <c r="M40" i="1"/>
  <c r="L29" i="1"/>
  <c r="M29" i="1" s="1"/>
  <c r="L26" i="1"/>
  <c r="M26" i="1" s="1"/>
  <c r="L25" i="1"/>
  <c r="M25" i="1" s="1"/>
  <c r="L24" i="1"/>
  <c r="M24" i="1" s="1"/>
  <c r="L23" i="1"/>
  <c r="M23" i="1" s="1"/>
  <c r="L22" i="1"/>
  <c r="M22" i="1" s="1"/>
  <c r="L18" i="1"/>
  <c r="M18" i="1" s="1"/>
  <c r="L17" i="1"/>
  <c r="M17" i="1" s="1"/>
  <c r="L16" i="1"/>
  <c r="M16" i="1" s="1"/>
  <c r="L15" i="1"/>
  <c r="M15" i="1" s="1"/>
  <c r="L14" i="1"/>
  <c r="M14" i="1" s="1"/>
  <c r="L13" i="1"/>
  <c r="M13" i="1" s="1"/>
  <c r="L12" i="1"/>
  <c r="M12" i="1" s="1"/>
  <c r="L11" i="1"/>
  <c r="M11" i="1" s="1"/>
  <c r="L10" i="1"/>
  <c r="M10" i="1" s="1"/>
  <c r="L9" i="1"/>
  <c r="M9" i="1" s="1"/>
  <c r="L8" i="1"/>
  <c r="M8" i="1" s="1"/>
  <c r="L7" i="1"/>
  <c r="M7" i="1" s="1"/>
  <c r="L6" i="1"/>
  <c r="M6" i="1" s="1"/>
  <c r="L5" i="1"/>
  <c r="M5" i="1" s="1"/>
  <c r="L4" i="1"/>
  <c r="M4" i="1" s="1"/>
</calcChain>
</file>

<file path=xl/sharedStrings.xml><?xml version="1.0" encoding="utf-8"?>
<sst xmlns="http://schemas.openxmlformats.org/spreadsheetml/2006/main" count="2310" uniqueCount="307">
  <si>
    <t>SIRA NO</t>
  </si>
  <si>
    <t>İL</t>
  </si>
  <si>
    <t>İLÇE</t>
  </si>
  <si>
    <t>MAHALLE</t>
  </si>
  <si>
    <t>ADA</t>
  </si>
  <si>
    <t>PARSEL</t>
  </si>
  <si>
    <t>KULLANIM AMACI</t>
  </si>
  <si>
    <t>KİRALANACAK M2</t>
  </si>
  <si>
    <t>MUHAMMEN BEDEL</t>
  </si>
  <si>
    <t>GEÇİCİ VE EK TEMİNAT BEDELİ ( TL )</t>
  </si>
  <si>
    <t>6- Kiracı , kiralalan taşınmazı İdaremizin izni olmadan kısmen veya tamamen başkasına kiralayamaz, kullanma hakkını veya sözleşmesini başkasına devir edemez, İdare izni olmadan devir, ortaklık ve iş değişikliği yapamaz.</t>
  </si>
  <si>
    <t>9- İhale komisyonu taliplileri ihaleye çağırırken listede belirtilen sıraya bağlı olmayıp, ihaleyi istediği sıradan yapmakla serbesttir.</t>
  </si>
  <si>
    <t>AYLIK ( TL )</t>
  </si>
  <si>
    <t>4-Dilekçe ile müracaat ederek ihale gününün bildirilmesini isteyenlere bu ilanla tebliğ yapılmış sayılacağından, ayrıca bildirimde bulunulmayacaktır. İhaleye giren özel/tüzel kişiler Vakıf Taşınmazların Kiralama tip Genel Sözleşmesi ile Şartnamesi , Vakıf Taşınmazların Kiraya Verilme Usul ve Esasları ' nda belirtilen hususları kabul etmiş; taşınmazı görerek ve mevcut haliyle kiralayacağını kabul ve taahhüt ederek ihaleye girmiş sayılacaktır.</t>
  </si>
  <si>
    <t>7- Musakkaf vakıf taşınmazlarn kira bedeli her ayın 1 ile 5'i arasında ödenir. Süresinde ödenmeyen İdare alacaklarına 5737 Sayılı Vakıflar Kanununun 77. Maddesi gereğince 6183 Sayılı amme alacaklarının tahsili usulü hakkındaki kanun hükümleri uygulanır.</t>
  </si>
  <si>
    <t xml:space="preserve">10- İhaleler ile ilgili her türlü şartname ve ekleri mesai saatleri içerisinde Kütahya Vakıflar Bölge Müdürlüğünden ücretsiz olarak görülebilir. </t>
  </si>
  <si>
    <t>13-  İhale, 2886 sayılı yasanın ilgili hükümleri gereğince yapılacak olup, İdaremiz ihaleyi yapıp yapmamakta ve en uygun bedeli tespite serbesttir.İLAN OLUNUR</t>
  </si>
  <si>
    <t xml:space="preserve">12- Vakıf taşınmazlar mevcut haliyle kiraya verilecektir. Taşınmazların kullanılabilir hale getirilmesi için yapılacak tüm masraflar İdareden izin alınarak kiracı tarafından karşılanacaktır. İdareden izin almak kaydıyla yapılacak her türlü iş ve işlemler Vakfa terk ve teberru edilmiş sayılır. İdaremizin talebi halinde, taşınmazı masrafları kiracı tarafından karşılanmak üzere eski duruma getirmeye ve kiralananda meydana gelen zarar ve ziyanı ayrıca ödemeye zorunludur. </t>
  </si>
  <si>
    <t>ESKİŞEHİR</t>
  </si>
  <si>
    <t>TARLA</t>
  </si>
  <si>
    <t>8- İhale üzerinde kalan şahıs veya şirketler süresi içerisinde sözleşme yapmadıkları takdirde teminatları bütçeye irad kaydedilecektir. Şahıs ve şirketler hakkında yasaklama işlemleri yapılacak ve ilgili bakanlıkça belirlenen süre ile tüm ihalelerden yasaklanacaklardır.</t>
  </si>
  <si>
    <t>YILLIK(TL)</t>
  </si>
  <si>
    <t>11-  Eski Eser Tescilli olan taşınmazlara  her türlü müdahale ilgili Kültür Varlıklarını Koruma Bölge Kurulu kararına tabidir.</t>
  </si>
  <si>
    <t xml:space="preserve">5- Bu taşınmazların kiralanması ile ilgili her türlü vergi, harç ve sigorta primleri (konut veya işyeri sigortası) kiracıya aittir. Mazbut Vakıf taşınmazları stopaj vergisinden muaftır.Vakıf taşınmazlar Mevcut Durumu ile ihale edilecek olup, yapılacak iş, üretim,meslek, sanat, ikamet vs. için Belediye ve diğer kurum-kuruluşlardan ve komisyonlardan alınacak her türlü izin, ruhsat, elektrik, su, doğalgaz v.s. abonelik işlemlerinde çıkabilecek her türlü masraf vergi, harç vs kiracıya aittir. Vakıflar Genel Müdürlüğü' ne ve Mazbut Vakıflara ait taşınmaz malların yangın hırsızlık ve doğal afetlere karşı, kullananları tarafından, Genel Müdürlük adına sigortalanması kanuni zorunluluktur. </t>
  </si>
  <si>
    <t>KÖYİÇİ</t>
  </si>
  <si>
    <t xml:space="preserve">KÜTAHYA </t>
  </si>
  <si>
    <t xml:space="preserve">MERKEZ </t>
  </si>
  <si>
    <t xml:space="preserve">DÜKKAN </t>
  </si>
  <si>
    <t>AFYONKARAHİSAR</t>
  </si>
  <si>
    <t>SANDIKLI</t>
  </si>
  <si>
    <t>MERKEZ</t>
  </si>
  <si>
    <t>KÖYCİVARI</t>
  </si>
  <si>
    <t>KISIM</t>
  </si>
  <si>
    <t>KÜTAHYA VAKIFLAR BÖLGE MÜDÜRLÜĞÜNDEN TAŞINMAZ KİRALAMA İLANI</t>
  </si>
  <si>
    <t xml:space="preserve">UŞAK </t>
  </si>
  <si>
    <t xml:space="preserve">BOLVADİN </t>
  </si>
  <si>
    <t>HOCALAR</t>
  </si>
  <si>
    <t xml:space="preserve">İSCEHİSAR </t>
  </si>
  <si>
    <t>SİVASLI</t>
  </si>
  <si>
    <t>ALPU</t>
  </si>
  <si>
    <t xml:space="preserve">ALPU </t>
  </si>
  <si>
    <t>EYNEGAZİ</t>
  </si>
  <si>
    <t xml:space="preserve">ÇOBANLAR </t>
  </si>
  <si>
    <t xml:space="preserve">DUMLUPINAR </t>
  </si>
  <si>
    <t xml:space="preserve">BURMALI MAH. </t>
  </si>
  <si>
    <t xml:space="preserve">OLUCAK </t>
  </si>
  <si>
    <t xml:space="preserve">AKMESCİT </t>
  </si>
  <si>
    <t xml:space="preserve">ÇAY </t>
  </si>
  <si>
    <t>AKÇADERE</t>
  </si>
  <si>
    <t>SEYDİLER</t>
  </si>
  <si>
    <t xml:space="preserve">SELÇİKLER/GÜLBEY  </t>
  </si>
  <si>
    <t xml:space="preserve">YAYALAR </t>
  </si>
  <si>
    <t>REFAHİYE (GÜROLUK)</t>
  </si>
  <si>
    <t>ŞEFKATİYE (ESENCE)</t>
  </si>
  <si>
    <t>UYUZHAMAM</t>
  </si>
  <si>
    <t>KOŞMAT</t>
  </si>
  <si>
    <t xml:space="preserve">VAKIF ÖZÜ </t>
  </si>
  <si>
    <t xml:space="preserve">DUMLUPINAR SK. 
DERE APT. </t>
  </si>
  <si>
    <t xml:space="preserve">BASIN CAD. TURUNÇOĞLU ALİBEY İŞ HANI ÜST KAT 1 NUMARALI OFİS  </t>
  </si>
  <si>
    <t xml:space="preserve">BASIN CAD. TURUNÇOĞLU ALİBEY İŞ HANI ÜST KAT 5 NUMARALI OFİS  </t>
  </si>
  <si>
    <t>-</t>
  </si>
  <si>
    <t xml:space="preserve">UZUNÇARŞI CD. NO:56 </t>
  </si>
  <si>
    <t>KISIK KAYA SK.</t>
  </si>
  <si>
    <t xml:space="preserve">HASAN BASRİ AŞILIK TEPESİ </t>
  </si>
  <si>
    <t>ÇALALTI</t>
  </si>
  <si>
    <t>DARÖREN</t>
  </si>
  <si>
    <t>DİŞLİBURUN</t>
  </si>
  <si>
    <t>KEPİRLER</t>
  </si>
  <si>
    <t>DARIÖREN</t>
  </si>
  <si>
    <t>HAMAMALTI</t>
  </si>
  <si>
    <t>KUŞDOĞAN</t>
  </si>
  <si>
    <t>KARŞIYAKA</t>
  </si>
  <si>
    <t>UZUNMEZAR</t>
  </si>
  <si>
    <t>DEREKÖY</t>
  </si>
  <si>
    <t>BAHÇELİK</t>
  </si>
  <si>
    <t>ÇORAKLIK</t>
  </si>
  <si>
    <t>KURTÖREN</t>
  </si>
  <si>
    <t>ŞEHİRYOLU</t>
  </si>
  <si>
    <t>BÜYÜKYAYLA</t>
  </si>
  <si>
    <t>5
(ESKİ 1268)</t>
  </si>
  <si>
    <t>4
(ESKİ 1269)</t>
  </si>
  <si>
    <t>48
(ESKİ 3260)</t>
  </si>
  <si>
    <t>TAM</t>
  </si>
  <si>
    <t xml:space="preserve">MESKEN </t>
  </si>
  <si>
    <t xml:space="preserve">OFİS </t>
  </si>
  <si>
    <t xml:space="preserve">ARSA </t>
  </si>
  <si>
    <t>4464,92 </t>
  </si>
  <si>
    <t>4539,36 </t>
  </si>
  <si>
    <t>269700 </t>
  </si>
  <si>
    <t>PAŞAM SULTAN</t>
  </si>
  <si>
    <t>PEKMEZ PAZARI
 CAD. NO:117</t>
  </si>
  <si>
    <t>KAZANCILAR CAD.</t>
  </si>
  <si>
    <t>MISIR ÇARŞISI CAD.</t>
  </si>
  <si>
    <t xml:space="preserve">DÜKKAN / DEPO </t>
  </si>
  <si>
    <t xml:space="preserve">İHALE TARİHİ / SAAT </t>
  </si>
  <si>
    <t>PAŞAMSULTAN MAH.</t>
  </si>
  <si>
    <t xml:space="preserve">PEKMEZ PAZARI CAD. PİRİNÇ HANI NO: 113 </t>
  </si>
  <si>
    <t>PEKMEZ PAZARI CAD. PİRİNÇ HANI NO: 123</t>
  </si>
  <si>
    <t>PEKMEZ PAZARI CAD. PİRİNÇ HANI NO: 139</t>
  </si>
  <si>
    <t xml:space="preserve">MISIR ÇARŞISI CAD. 
</t>
  </si>
  <si>
    <t>MALTEPE</t>
  </si>
  <si>
    <t xml:space="preserve">AVGANOĞLU SK. NO: 30 BODRUM KAT </t>
  </si>
  <si>
    <t xml:space="preserve">KAVAFLAR ÇARŞISI </t>
  </si>
  <si>
    <t xml:space="preserve">ATATÜRK BULVARI 
DIŞ KAPI NO:73 KAT: 2 NO: 2 </t>
  </si>
  <si>
    <t>MEYDAN MAH.</t>
  </si>
  <si>
    <t xml:space="preserve">ZEMİN KAT </t>
  </si>
  <si>
    <t xml:space="preserve">CUMHURİYET CADDESİ DAİRE: 3 KAT:2 </t>
  </si>
  <si>
    <t>GAZİ KEMAL MAH.</t>
  </si>
  <si>
    <t xml:space="preserve">1. KAT </t>
  </si>
  <si>
    <t>Paşam Sultan
 Türbesi Müştemilatı</t>
  </si>
  <si>
    <t xml:space="preserve">TAVŞANLI </t>
  </si>
  <si>
    <t>DURAK MAH.</t>
  </si>
  <si>
    <t xml:space="preserve">UZUNÇARŞI CAD. 
NO:45 </t>
  </si>
  <si>
    <t xml:space="preserve">KAVAKLI MAH. </t>
  </si>
  <si>
    <t xml:space="preserve">ARAPZADE CAMİİ ALTI NO:37 </t>
  </si>
  <si>
    <t>TAVŞANLI</t>
  </si>
  <si>
    <t xml:space="preserve">ULUCAMİ </t>
  </si>
  <si>
    <t xml:space="preserve">DEMİRCİLER 2. SK.
 NO: 06 </t>
  </si>
  <si>
    <t xml:space="preserve">AFYONKARAHİSAR </t>
  </si>
  <si>
    <t xml:space="preserve">FAKIPAŞA MAH. </t>
  </si>
  <si>
    <t xml:space="preserve">KUMLUK CAD. 
İMARET (GEDİK AHMET PAŞA) CAMİİ WC </t>
  </si>
  <si>
    <t xml:space="preserve">TUZ PAZARI CAD. 
YONCA ALTI CAMİİ ALTI </t>
  </si>
  <si>
    <t xml:space="preserve">DUMLUPINAR MAH. </t>
  </si>
  <si>
    <t xml:space="preserve">HALİL AĞA CAD.
MANOLYA APARTMANI  1. KAT </t>
  </si>
  <si>
    <t xml:space="preserve">DAİRECEP MAH. </t>
  </si>
  <si>
    <t>GAZLIGÖL CAD. 
ZEMİN (718,79 m2) - 1-2-3-4-5. KATLARIN TAMAMI</t>
  </si>
  <si>
    <t xml:space="preserve">FEZCİ ÇAKMAK MAH. </t>
  </si>
  <si>
    <t xml:space="preserve">BİRİNCİ KAT NO:2
2+1 </t>
  </si>
  <si>
    <t>3
( ESKİ 1270)</t>
  </si>
  <si>
    <t>32
( ESKİ 2601)</t>
  </si>
  <si>
    <t>ODUNPAZARI</t>
  </si>
  <si>
    <t>AKARBAŞI</t>
  </si>
  <si>
    <t>Gani Sokak No:17 
Daire:1 Kat:1</t>
  </si>
  <si>
    <t>DELİKLİTAŞ</t>
  </si>
  <si>
    <t xml:space="preserve">DÜKKAN / DEPO  </t>
  </si>
  <si>
    <t xml:space="preserve">KONUT </t>
  </si>
  <si>
    <t xml:space="preserve">BİNA - OFİS </t>
  </si>
  <si>
    <t>MESKEN</t>
  </si>
  <si>
    <t xml:space="preserve">İŞ YERİ </t>
  </si>
  <si>
    <t>WC</t>
  </si>
  <si>
    <t xml:space="preserve">MESKEN / OFİS </t>
  </si>
  <si>
    <t xml:space="preserve">İŞ HANI </t>
  </si>
  <si>
    <t>EV</t>
  </si>
  <si>
    <t>ORTA</t>
  </si>
  <si>
    <t xml:space="preserve">Şeyh Şemsettin Sokak No:6 </t>
  </si>
  <si>
    <t>258,6 m²</t>
  </si>
  <si>
    <t>488100 m²'lik 
kısım</t>
  </si>
  <si>
    <t>MAHMUDİYE</t>
  </si>
  <si>
    <t>AKYURT</t>
  </si>
  <si>
    <t>4</t>
  </si>
  <si>
    <t>565</t>
  </si>
  <si>
    <t>1</t>
  </si>
  <si>
    <t>569</t>
  </si>
  <si>
    <t>11</t>
  </si>
  <si>
    <t>ÇAL</t>
  </si>
  <si>
    <t>188</t>
  </si>
  <si>
    <t>75</t>
  </si>
  <si>
    <t>81</t>
  </si>
  <si>
    <t>98</t>
  </si>
  <si>
    <t>99</t>
  </si>
  <si>
    <t>90</t>
  </si>
  <si>
    <t>670</t>
  </si>
  <si>
    <t>2</t>
  </si>
  <si>
    <t>660</t>
  </si>
  <si>
    <t>681</t>
  </si>
  <si>
    <t>682</t>
  </si>
  <si>
    <t>683</t>
  </si>
  <si>
    <t>19</t>
  </si>
  <si>
    <t>FAHRİYE</t>
  </si>
  <si>
    <t>148</t>
  </si>
  <si>
    <t>43</t>
  </si>
  <si>
    <t>HAMİDİYE</t>
  </si>
  <si>
    <t>189</t>
  </si>
  <si>
    <t>166</t>
  </si>
  <si>
    <t>136</t>
  </si>
  <si>
    <t>6</t>
  </si>
  <si>
    <t>141</t>
  </si>
  <si>
    <t>614</t>
  </si>
  <si>
    <t>5</t>
  </si>
  <si>
    <t>616</t>
  </si>
  <si>
    <t>631</t>
  </si>
  <si>
    <t>21</t>
  </si>
  <si>
    <t>643</t>
  </si>
  <si>
    <t>648</t>
  </si>
  <si>
    <t>12</t>
  </si>
  <si>
    <t>649</t>
  </si>
  <si>
    <t>7</t>
  </si>
  <si>
    <t>14</t>
  </si>
  <si>
    <t>16</t>
  </si>
  <si>
    <t>20</t>
  </si>
  <si>
    <t>İSMETPAŞA</t>
  </si>
  <si>
    <t>124</t>
  </si>
  <si>
    <t>15</t>
  </si>
  <si>
    <t>135</t>
  </si>
  <si>
    <t>13</t>
  </si>
  <si>
    <t>178</t>
  </si>
  <si>
    <t>42</t>
  </si>
  <si>
    <t>22</t>
  </si>
  <si>
    <t>173</t>
  </si>
  <si>
    <t>3</t>
  </si>
  <si>
    <t>101</t>
  </si>
  <si>
    <t>88</t>
  </si>
  <si>
    <t>72</t>
  </si>
  <si>
    <t>179</t>
  </si>
  <si>
    <t>8</t>
  </si>
  <si>
    <t>217</t>
  </si>
  <si>
    <t>77</t>
  </si>
  <si>
    <t>87</t>
  </si>
  <si>
    <t>89</t>
  </si>
  <si>
    <t>121</t>
  </si>
  <si>
    <t>117</t>
  </si>
  <si>
    <t>49</t>
  </si>
  <si>
    <t>17</t>
  </si>
  <si>
    <t>116</t>
  </si>
  <si>
    <t>28</t>
  </si>
  <si>
    <t>207</t>
  </si>
  <si>
    <t>31</t>
  </si>
  <si>
    <t>ÇAMURLU SIVAT</t>
  </si>
  <si>
    <t>105.498,41 </t>
  </si>
  <si>
    <t>56.930,06 </t>
  </si>
  <si>
    <t>11.349,71 </t>
  </si>
  <si>
    <t>TÜRKMENMECİDİYE</t>
  </si>
  <si>
    <t>133</t>
  </si>
  <si>
    <t>236</t>
  </si>
  <si>
    <t>45</t>
  </si>
  <si>
    <t>305</t>
  </si>
  <si>
    <t>111</t>
  </si>
  <si>
    <t>68</t>
  </si>
  <si>
    <t>260</t>
  </si>
  <si>
    <t>149</t>
  </si>
  <si>
    <t>247</t>
  </si>
  <si>
    <t>144</t>
  </si>
  <si>
    <t>103</t>
  </si>
  <si>
    <t>47</t>
  </si>
  <si>
    <t>266</t>
  </si>
  <si>
    <t>YENİ</t>
  </si>
  <si>
    <t>56</t>
  </si>
  <si>
    <t>134</t>
  </si>
  <si>
    <t>94</t>
  </si>
  <si>
    <t>93</t>
  </si>
  <si>
    <t>100</t>
  </si>
  <si>
    <t>23</t>
  </si>
  <si>
    <t>224</t>
  </si>
  <si>
    <t>223</t>
  </si>
  <si>
    <t>YENİKÖY</t>
  </si>
  <si>
    <t>104</t>
  </si>
  <si>
    <t>109</t>
  </si>
  <si>
    <t>107</t>
  </si>
  <si>
    <t>114</t>
  </si>
  <si>
    <t>9</t>
  </si>
  <si>
    <t>115</t>
  </si>
  <si>
    <t>213</t>
  </si>
  <si>
    <t>26</t>
  </si>
  <si>
    <t>ŞEREFİYE</t>
  </si>
  <si>
    <t>124, 123</t>
  </si>
  <si>
    <t>1, 20</t>
  </si>
  <si>
    <t>123</t>
  </si>
  <si>
    <t>119</t>
  </si>
  <si>
    <t>TAŞLIHÖYÜK</t>
  </si>
  <si>
    <t>50</t>
  </si>
  <si>
    <t>138</t>
  </si>
  <si>
    <t>TOPKAYA</t>
  </si>
  <si>
    <t>102</t>
  </si>
  <si>
    <t>KİRA SÜRESİ</t>
  </si>
  <si>
    <t>ÇİFTELER</t>
  </si>
  <si>
    <t>BELPINAR</t>
  </si>
  <si>
    <t>ÇATMAPINAR</t>
  </si>
  <si>
    <t>Tam</t>
  </si>
  <si>
    <t>19/A</t>
  </si>
  <si>
    <t>19/B</t>
  </si>
  <si>
    <t>BALIKLI MAH.</t>
  </si>
  <si>
    <t xml:space="preserve">BALIKLI HAMAMI </t>
  </si>
  <si>
    <t xml:space="preserve">ERKMEN </t>
  </si>
  <si>
    <t xml:space="preserve">SULTANDAĞI </t>
  </si>
  <si>
    <t xml:space="preserve">SELÇUK </t>
  </si>
  <si>
    <t xml:space="preserve">İSHAKLI (SAHİPATA)
KERVANSARAYI </t>
  </si>
  <si>
    <t xml:space="preserve">340 
(ESKİ  24) </t>
  </si>
  <si>
    <t>26
( ESKİ 5)</t>
  </si>
  <si>
    <t>Deliklitaş Mah.Gülcemal Sokak No:26/8</t>
  </si>
  <si>
    <t xml:space="preserve">HAMAM </t>
  </si>
  <si>
    <t xml:space="preserve">CİNSİNE UYGUN </t>
  </si>
  <si>
    <t>9.09.2026
09:30</t>
  </si>
  <si>
    <t>9.09.2026
14:00</t>
  </si>
  <si>
    <t>10.09.2026
10:00</t>
  </si>
  <si>
    <t>11.09.2026
10:00</t>
  </si>
  <si>
    <t>674</t>
  </si>
  <si>
    <t>ÇAYIR</t>
  </si>
  <si>
    <t xml:space="preserve">MEVKİİ </t>
  </si>
  <si>
    <r>
      <t xml:space="preserve"> 2-Taliplilerin ihaleye girebilmeleri için her taşınmazın hizalarında yazılı geçici ve ek teminat bedelini her bir taşınmaz için ayrı ayrı olmak üzere Kütahya Vakıflar Bölge Müdürlüğü'nün Vakıf katılım Bankası Kütahya Şubesi nezdindeki (TR290021000000300004300002) IBAN nolu hesaba  </t>
    </r>
    <r>
      <rPr>
        <b/>
        <sz val="12"/>
        <color theme="1"/>
        <rFont val="Times New Roman"/>
        <family val="1"/>
        <charset val="162"/>
      </rPr>
      <t>Ada Parsel no, Tc.No , Sıra No, İsim- Soyisim ve Telefon Numarasın</t>
    </r>
    <r>
      <rPr>
        <sz val="12"/>
        <color theme="1"/>
        <rFont val="Times New Roman"/>
        <family val="1"/>
        <charset val="162"/>
      </rPr>
      <t xml:space="preserve">ı açıklama bölümüne yazarak </t>
    </r>
    <r>
      <rPr>
        <b/>
        <sz val="12"/>
        <color theme="1"/>
        <rFont val="Times New Roman"/>
        <family val="1"/>
        <charset val="162"/>
      </rPr>
      <t>09.09.2026 tarihinde yapılacak kiralama ihalesi için</t>
    </r>
    <r>
      <rPr>
        <sz val="12"/>
        <color theme="1"/>
        <rFont val="Times New Roman"/>
        <family val="1"/>
        <charset val="162"/>
      </rPr>
      <t xml:space="preserve"> </t>
    </r>
    <r>
      <rPr>
        <b/>
        <sz val="12"/>
        <color theme="1"/>
        <rFont val="Times New Roman"/>
        <family val="1"/>
        <charset val="162"/>
      </rPr>
      <t>07.09.2026 tarihi saat 17:30  kadar,  10.09.2026 tarihinde yapılacak kiralama ihalesi için 08.09.2026 tarihi saat 17:30  kadar,  11.09.2026 tarihinde yapılacak kiralama ihalesi için 09.09.2026 tarihi saat 17:30  kadar yatırmış olmaları ve gerekli belgeler ile birlikte İdaremize teslim etmeleri gerekmektedir</t>
    </r>
    <r>
      <rPr>
        <sz val="12"/>
        <color theme="1"/>
        <rFont val="Times New Roman"/>
        <family val="1"/>
        <charset val="162"/>
      </rPr>
      <t>. Müracaat tarihinden ve saatinden sonra yapılan müracaatlar kabul edilmeyecektir.</t>
    </r>
  </si>
  <si>
    <r>
      <t xml:space="preserve">3-İsteklilerden 2886 Devlet İhale Kanunu gereğince istenecek belgeler; 
</t>
    </r>
    <r>
      <rPr>
        <b/>
        <sz val="12"/>
        <color theme="1"/>
        <rFont val="Times New Roman"/>
        <family val="1"/>
        <charset val="162"/>
      </rPr>
      <t xml:space="preserve">a) Gerçek kişiler için ; </t>
    </r>
    <r>
      <rPr>
        <sz val="12"/>
        <color theme="1"/>
        <rFont val="Times New Roman"/>
        <family val="1"/>
        <charset val="162"/>
      </rPr>
      <t xml:space="preserve">Nüfus cüzdanı fotokopisi,geçici ve ek teminat makbuzu, ve Son bir ay içerisinde alınmış Adli Sicil Kaydı Belgesi.
</t>
    </r>
    <r>
      <rPr>
        <b/>
        <sz val="12"/>
        <color theme="1"/>
        <rFont val="Times New Roman"/>
        <family val="1"/>
        <charset val="162"/>
      </rPr>
      <t>b) Şirket/Tüzel Kişi olarak katılacaklar için;</t>
    </r>
    <r>
      <rPr>
        <sz val="12"/>
        <color theme="1"/>
        <rFont val="Times New Roman"/>
        <family val="1"/>
        <charset val="162"/>
      </rPr>
      <t xml:space="preserve"> 2026 yılı Tasdikli ticaret yada sanayi odası sicil kaydı, Ticaret Sicil Gazetesi, yetki belgesi ve imza sirkülerinin aslı veya noterden tasdikli suretleri ile şirketin vergi numarası, adres bildirimi, geçici ve ek teminat makbuzu.
</t>
    </r>
    <r>
      <rPr>
        <b/>
        <sz val="12"/>
        <color theme="1"/>
        <rFont val="Times New Roman"/>
        <family val="1"/>
        <charset val="162"/>
      </rPr>
      <t xml:space="preserve">c) Dernek olarak katılacaklar için ; </t>
    </r>
    <r>
      <rPr>
        <sz val="12"/>
        <color theme="1"/>
        <rFont val="Times New Roman"/>
        <family val="1"/>
        <charset val="162"/>
      </rPr>
      <t>Yönetim kurulu kararı, faaliyet belgesi, yetki belgesi, adres bildirimi, geçici ve ek teminat makbuzu.</t>
    </r>
  </si>
  <si>
    <t xml:space="preserve">TARLA </t>
  </si>
  <si>
    <t>2 OCAK DEĞİRMEN KAVAKLIK VE BAHÇESİ</t>
  </si>
  <si>
    <t xml:space="preserve">KARGİR BİNA </t>
  </si>
  <si>
    <t>MERA</t>
  </si>
  <si>
    <t>BAĞ</t>
  </si>
  <si>
    <t>SAMANLIK</t>
  </si>
  <si>
    <t>BAHÇE</t>
  </si>
  <si>
    <t>ARSA</t>
  </si>
  <si>
    <t>HARMAN YERİ</t>
  </si>
  <si>
    <t>TAŞLIK</t>
  </si>
  <si>
    <t>MEZARLIK  KISIM 
TARLA</t>
  </si>
  <si>
    <t>SIVAT YERİ</t>
  </si>
  <si>
    <t>KIRAÇ ARAZİ</t>
  </si>
  <si>
    <t>BAYIR</t>
  </si>
  <si>
    <t>HALİ ARAZİ</t>
  </si>
  <si>
    <t>DEĞİRMEN YERİ</t>
  </si>
  <si>
    <r>
      <t>1. Yukarıda vasıfları belirtilmiş vakıf taşınmazlar hizalarında gösterilen muhammen bedeller üzerinden hizalarında belirtilen tarihe kadar 2886 Sayılı Devlet İhale Kanununun 45. maddesi gereğince Açık Teklif usulü ile kiraya verilecektir. Takip eden yıllarda kira sözleşmesinin yenilenmesi halinde TÜFE (Oniki aylık ortalamalara göre değişim%) oranı, kiralananın durumu ile günün emsal rayiç kira bedelleri dikkate alınarak kira bedelleri belirlenecektir. Kira artışını kabul etmeyenlerin kira sözleşmesi yenilenmeyecek olup; 2886 Sayılı Devlet İhale Kanununun 75.maddesi gereğince tahliye edilecektir. İhaleler açık teklif usulü ile</t>
    </r>
    <r>
      <rPr>
        <b/>
        <sz val="12"/>
        <rFont val="Times New Roman"/>
        <family val="1"/>
        <charset val="162"/>
      </rPr>
      <t xml:space="preserve"> 09.09.2026 - 10.09.2026 - 11.09.2026</t>
    </r>
    <r>
      <rPr>
        <sz val="12"/>
        <rFont val="Times New Roman"/>
        <family val="1"/>
        <charset val="162"/>
      </rPr>
      <t xml:space="preserve"> tarihinde taşınmazların hiza sıralarında belirtilen tarih ve saatte Cedit Mah. Adnan Menderes Bulvarı No:65 Merkez / Kütahya adresinde bulunan  Kütahya Vakıflar Bölge Müdürlüğü Hizmet Binasında ; Kütahya Vakıflar Bölge Müdürlüğü İhale Komisyonunca yapılacaktır. Açık teklif usulü ile talipli çıkmaması halinde aynı şartlarda </t>
    </r>
    <r>
      <rPr>
        <b/>
        <sz val="12"/>
        <rFont val="Times New Roman"/>
        <family val="1"/>
        <charset val="162"/>
      </rPr>
      <t>09.09.2026 tarihinde yapılacak ihale içi</t>
    </r>
    <r>
      <rPr>
        <sz val="12"/>
        <rFont val="Times New Roman"/>
        <family val="1"/>
        <charset val="162"/>
      </rPr>
      <t xml:space="preserve">n </t>
    </r>
    <r>
      <rPr>
        <b/>
        <sz val="12"/>
        <rFont val="Times New Roman"/>
        <family val="1"/>
        <charset val="162"/>
      </rPr>
      <t>23.09.2026 - 10.09.2026 tarihinde yapılacak ihale için 24.09.2026  - 11.09.2026 tarihinde yapılacak ihale için 25.09.2026</t>
    </r>
    <r>
      <rPr>
        <sz val="12"/>
        <rFont val="Times New Roman"/>
        <family val="1"/>
        <charset val="162"/>
      </rPr>
      <t xml:space="preserve"> tarihinde </t>
    </r>
    <r>
      <rPr>
        <b/>
        <sz val="12"/>
        <rFont val="Times New Roman"/>
        <family val="1"/>
        <charset val="162"/>
      </rPr>
      <t xml:space="preserve">Saat: 10:00 </t>
    </r>
    <r>
      <rPr>
        <sz val="12"/>
        <rFont val="Times New Roman"/>
        <family val="1"/>
        <charset val="162"/>
      </rPr>
      <t xml:space="preserve"> da Pazarlık ihalesi yapılacaktır. Tel : (0 274) 223 64 76   E-posta : kutahya@vgm.gov.tr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</si>
</sst>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_-[$₺-41F]* #,##0.00_-;\-[$₺-41F]* #,##0.00_-;_-[$₺-41F]* &quot;-&quot;??_-;_-@_-"/>
    <numFmt numFmtId="165" formatCode="&quot;₺&quot;#,##0.00"/>
  </numFmts>
  <fonts count="13" x14ac:knownFonts="1">
    <font>
      <sz val="11"/>
      <color theme="1"/>
      <name val="Calibri"/>
      <family val="2"/>
      <charset val="162"/>
      <scheme val="minor"/>
    </font>
    <font>
      <b/>
      <sz val="11"/>
      <color theme="1"/>
      <name val="Calibri"/>
      <family val="2"/>
      <charset val="162"/>
      <scheme val="minor"/>
    </font>
    <font>
      <b/>
      <sz val="12"/>
      <color theme="1"/>
      <name val="Times New Roman"/>
      <family val="1"/>
      <charset val="162"/>
    </font>
    <font>
      <sz val="12"/>
      <name val="Times New Roman"/>
      <family val="1"/>
      <charset val="162"/>
    </font>
    <font>
      <sz val="12"/>
      <color theme="1"/>
      <name val="Times New Roman"/>
      <family val="1"/>
      <charset val="162"/>
    </font>
    <font>
      <b/>
      <sz val="12"/>
      <name val="Times New Roman"/>
      <family val="1"/>
      <charset val="162"/>
    </font>
    <font>
      <sz val="11"/>
      <color theme="1"/>
      <name val="Calibri"/>
      <family val="2"/>
      <charset val="162"/>
      <scheme val="minor"/>
    </font>
    <font>
      <sz val="10"/>
      <color theme="1"/>
      <name val="Calibri"/>
      <family val="2"/>
      <charset val="162"/>
      <scheme val="minor"/>
    </font>
    <font>
      <sz val="10"/>
      <color rgb="FF333333"/>
      <name val="Calibri"/>
      <family val="2"/>
      <charset val="162"/>
      <scheme val="minor"/>
    </font>
    <font>
      <sz val="10"/>
      <name val="Calibri"/>
      <family val="2"/>
      <charset val="162"/>
      <scheme val="minor"/>
    </font>
    <font>
      <b/>
      <sz val="14"/>
      <color theme="1"/>
      <name val="Times New Roman"/>
      <family val="1"/>
      <charset val="162"/>
    </font>
    <font>
      <b/>
      <sz val="10"/>
      <color theme="1"/>
      <name val="Times New Roman"/>
      <family val="1"/>
      <charset val="162"/>
    </font>
    <font>
      <sz val="8"/>
      <name val="Calibri"/>
      <family val="2"/>
      <charset val="16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6" fillId="0" borderId="0" applyFont="0" applyFill="0" applyBorder="0" applyAlignment="0" applyProtection="0"/>
    <xf numFmtId="0" fontId="6" fillId="0" borderId="0"/>
  </cellStyleXfs>
  <cellXfs count="74">
    <xf numFmtId="0" fontId="0" fillId="0" borderId="0" xfId="0"/>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2" fontId="7" fillId="0" borderId="1" xfId="0" applyNumberFormat="1" applyFont="1" applyBorder="1" applyAlignment="1">
      <alignment horizontal="center" vertical="center"/>
    </xf>
    <xf numFmtId="0" fontId="1" fillId="0" borderId="1" xfId="0" applyFont="1" applyBorder="1" applyAlignment="1">
      <alignment horizontal="center" wrapText="1"/>
    </xf>
    <xf numFmtId="0" fontId="0" fillId="0" borderId="0" xfId="0" applyAlignment="1">
      <alignment wrapText="1"/>
    </xf>
    <xf numFmtId="44" fontId="9" fillId="0" borderId="1" xfId="1" applyFont="1" applyFill="1" applyBorder="1" applyAlignment="1">
      <alignment vertical="center" wrapText="1"/>
    </xf>
    <xf numFmtId="164" fontId="7" fillId="0" borderId="1" xfId="0" applyNumberFormat="1" applyFont="1" applyBorder="1" applyAlignment="1">
      <alignment horizontal="center" vertical="center" wrapText="1"/>
    </xf>
    <xf numFmtId="1" fontId="7"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xf>
    <xf numFmtId="44" fontId="9" fillId="2" borderId="1" xfId="1" applyFont="1" applyFill="1" applyBorder="1" applyAlignment="1">
      <alignment vertical="center" wrapText="1"/>
    </xf>
    <xf numFmtId="164" fontId="7" fillId="2" borderId="1" xfId="0" applyNumberFormat="1" applyFont="1" applyFill="1" applyBorder="1" applyAlignment="1">
      <alignment horizontal="center" vertical="center" wrapText="1"/>
    </xf>
    <xf numFmtId="0" fontId="0" fillId="2" borderId="0" xfId="0" applyFill="1"/>
    <xf numFmtId="0" fontId="0" fillId="2" borderId="0" xfId="0" applyFont="1" applyFill="1"/>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xf>
    <xf numFmtId="1" fontId="9"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4" fontId="7" fillId="2" borderId="1" xfId="0" applyNumberFormat="1" applyFont="1" applyFill="1" applyBorder="1" applyAlignment="1">
      <alignment horizontal="center" vertical="center"/>
    </xf>
    <xf numFmtId="3" fontId="7" fillId="2" borderId="1" xfId="0" applyNumberFormat="1" applyFont="1" applyFill="1" applyBorder="1" applyAlignment="1">
      <alignment horizontal="center" vertical="center"/>
    </xf>
    <xf numFmtId="4"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44" fontId="9" fillId="0" borderId="1" xfId="1" applyFont="1" applyFill="1" applyBorder="1" applyAlignment="1">
      <alignment horizontal="center" vertical="center" wrapText="1"/>
    </xf>
    <xf numFmtId="165" fontId="9" fillId="0" borderId="1" xfId="1" applyNumberFormat="1" applyFont="1" applyFill="1" applyBorder="1" applyAlignment="1">
      <alignment vertical="center" wrapText="1"/>
    </xf>
    <xf numFmtId="165" fontId="9" fillId="2" borderId="1" xfId="1" applyNumberFormat="1" applyFont="1" applyFill="1" applyBorder="1" applyAlignment="1">
      <alignment vertical="center" wrapText="1"/>
    </xf>
    <xf numFmtId="44" fontId="9" fillId="2" borderId="1" xfId="1" applyFont="1" applyFill="1" applyBorder="1" applyAlignment="1">
      <alignment horizontal="center" vertical="center" wrapText="1"/>
    </xf>
    <xf numFmtId="164" fontId="9" fillId="2" borderId="1" xfId="1" applyNumberFormat="1" applyFont="1" applyFill="1" applyBorder="1" applyAlignment="1">
      <alignment vertical="center" wrapText="1"/>
    </xf>
    <xf numFmtId="8" fontId="9" fillId="2" borderId="1" xfId="1" applyNumberFormat="1" applyFont="1" applyFill="1" applyBorder="1" applyAlignment="1">
      <alignment vertical="center" wrapText="1"/>
    </xf>
    <xf numFmtId="0" fontId="7" fillId="0" borderId="1" xfId="0" applyFont="1" applyFill="1" applyBorder="1" applyAlignment="1">
      <alignment horizontal="center" vertical="center" wrapText="1"/>
    </xf>
    <xf numFmtId="44" fontId="7" fillId="0" borderId="1" xfId="1" applyFont="1" applyBorder="1" applyAlignment="1">
      <alignment horizontal="center" vertical="center" wrapText="1"/>
    </xf>
    <xf numFmtId="0" fontId="0" fillId="2" borderId="0" xfId="0" applyFill="1" applyBorder="1"/>
    <xf numFmtId="0" fontId="0" fillId="2" borderId="0" xfId="0" applyFont="1" applyFill="1" applyBorder="1"/>
    <xf numFmtId="0" fontId="1" fillId="0" borderId="1" xfId="0" applyFont="1" applyBorder="1" applyAlignment="1">
      <alignment horizontal="center" vertical="center" wrapText="1"/>
    </xf>
    <xf numFmtId="0" fontId="0" fillId="2" borderId="0" xfId="0" applyFill="1" applyBorder="1" applyAlignment="1">
      <alignment wrapText="1"/>
    </xf>
    <xf numFmtId="0" fontId="11" fillId="2" borderId="0" xfId="0" applyFont="1" applyFill="1" applyBorder="1" applyAlignment="1">
      <alignment vertical="center" wrapText="1"/>
    </xf>
    <xf numFmtId="44" fontId="7"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xf>
    <xf numFmtId="14" fontId="7" fillId="0" borderId="1" xfId="0" applyNumberFormat="1" applyFont="1" applyBorder="1" applyAlignment="1">
      <alignment horizontal="center" vertical="center" wrapText="1"/>
    </xf>
    <xf numFmtId="0" fontId="7" fillId="0" borderId="1" xfId="2" applyFont="1" applyBorder="1" applyAlignment="1">
      <alignment horizontal="center" vertical="center"/>
    </xf>
    <xf numFmtId="0" fontId="7" fillId="0" borderId="2" xfId="2" applyFont="1" applyBorder="1" applyAlignment="1">
      <alignment horizontal="center" vertical="center"/>
    </xf>
    <xf numFmtId="165" fontId="7" fillId="0" borderId="1" xfId="0" applyNumberFormat="1" applyFont="1" applyBorder="1" applyAlignment="1">
      <alignment horizontal="center" vertical="center"/>
    </xf>
    <xf numFmtId="0" fontId="7" fillId="2" borderId="0" xfId="0" applyFont="1" applyFill="1" applyAlignment="1">
      <alignment horizontal="center" vertical="center"/>
    </xf>
    <xf numFmtId="4" fontId="7" fillId="0" borderId="1" xfId="2" applyNumberFormat="1" applyFont="1" applyBorder="1" applyAlignment="1">
      <alignment horizontal="center" vertical="center"/>
    </xf>
    <xf numFmtId="4" fontId="7" fillId="0" borderId="1" xfId="0" applyNumberFormat="1" applyFont="1" applyBorder="1" applyAlignment="1">
      <alignment horizontal="center" vertical="center"/>
    </xf>
    <xf numFmtId="0" fontId="0" fillId="2" borderId="0" xfId="0" applyFill="1" applyBorder="1" applyAlignment="1">
      <alignment horizontal="center"/>
    </xf>
    <xf numFmtId="14" fontId="7"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165" fontId="0" fillId="0" borderId="1" xfId="0" applyNumberFormat="1" applyBorder="1" applyAlignment="1">
      <alignment horizontal="center" vertical="center"/>
    </xf>
    <xf numFmtId="0" fontId="1"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3" fillId="2" borderId="1" xfId="0" applyNumberFormat="1" applyFont="1" applyFill="1" applyBorder="1" applyAlignment="1">
      <alignment horizontal="left" wrapText="1"/>
    </xf>
    <xf numFmtId="0" fontId="3" fillId="2" borderId="1" xfId="0" applyFont="1" applyFill="1" applyBorder="1" applyAlignment="1">
      <alignment horizontal="left" wrapText="1"/>
    </xf>
    <xf numFmtId="0" fontId="3" fillId="2"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0" fillId="2" borderId="0" xfId="0" applyFill="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Fill="1" applyBorder="1" applyAlignment="1">
      <alignment horizontal="left" vertical="justify" wrapText="1"/>
    </xf>
    <xf numFmtId="0" fontId="1"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xf>
    <xf numFmtId="14" fontId="7" fillId="2" borderId="1" xfId="0" applyNumberFormat="1" applyFont="1" applyFill="1" applyBorder="1" applyAlignment="1">
      <alignment horizontal="center" vertical="center" wrapText="1"/>
    </xf>
  </cellXfs>
  <cellStyles count="3">
    <cellStyle name="Normal" xfId="0" builtinId="0"/>
    <cellStyle name="Normal 2" xfId="2" xr:uid="{60029554-AEF1-4614-8996-A48DDBB47AAB}"/>
    <cellStyle name="ParaBirimi"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138"/>
  <sheetViews>
    <sheetView tabSelected="1" topLeftCell="A286" zoomScale="90" zoomScaleNormal="90" zoomScaleSheetLayoutView="100" workbookViewId="0">
      <selection activeCell="A296" sqref="A296:O296"/>
    </sheetView>
  </sheetViews>
  <sheetFormatPr defaultRowHeight="15" x14ac:dyDescent="0.25"/>
  <cols>
    <col min="2" max="2" width="17" customWidth="1"/>
    <col min="3" max="3" width="12.28515625" customWidth="1"/>
    <col min="4" max="4" width="19.85546875" customWidth="1"/>
    <col min="5" max="5" width="25.7109375" customWidth="1"/>
    <col min="7" max="7" width="11.42578125" customWidth="1"/>
    <col min="9" max="9" width="16.28515625" customWidth="1"/>
    <col min="10" max="10" width="13.140625" customWidth="1"/>
    <col min="11" max="11" width="13" style="8" customWidth="1"/>
    <col min="12" max="12" width="13.140625" style="8" customWidth="1"/>
    <col min="13" max="13" width="12.42578125" customWidth="1"/>
    <col min="14" max="15" width="15.42578125" customWidth="1"/>
    <col min="16" max="16" width="32.42578125" customWidth="1"/>
  </cols>
  <sheetData>
    <row r="1" spans="1:40" ht="25.5" customHeight="1" x14ac:dyDescent="0.25">
      <c r="A1" s="63" t="s">
        <v>33</v>
      </c>
      <c r="B1" s="64"/>
      <c r="C1" s="64"/>
      <c r="D1" s="64"/>
      <c r="E1" s="64"/>
      <c r="F1" s="64"/>
      <c r="G1" s="64"/>
      <c r="H1" s="64"/>
      <c r="I1" s="64"/>
      <c r="J1" s="64"/>
      <c r="K1" s="64"/>
      <c r="L1" s="64"/>
      <c r="M1" s="64"/>
      <c r="N1" s="64"/>
      <c r="O1" s="64"/>
      <c r="P1" s="35"/>
      <c r="Q1" s="35"/>
      <c r="R1" s="35"/>
      <c r="S1" s="35"/>
      <c r="T1" s="35"/>
      <c r="U1" s="35"/>
      <c r="V1" s="35"/>
      <c r="W1" s="35"/>
      <c r="X1" s="35"/>
      <c r="Y1" s="35"/>
      <c r="Z1" s="35"/>
      <c r="AA1" s="35"/>
      <c r="AB1" s="35"/>
      <c r="AC1" s="35"/>
      <c r="AD1" s="35"/>
      <c r="AE1" s="35"/>
      <c r="AF1" s="35"/>
      <c r="AG1" s="35"/>
      <c r="AH1" s="35"/>
      <c r="AI1" s="35"/>
      <c r="AJ1" s="35"/>
      <c r="AK1" s="35"/>
      <c r="AL1" s="35"/>
      <c r="AM1" s="35"/>
      <c r="AN1" s="35"/>
    </row>
    <row r="2" spans="1:40" ht="30" customHeight="1" x14ac:dyDescent="0.25">
      <c r="A2" s="66" t="s">
        <v>0</v>
      </c>
      <c r="B2" s="67" t="s">
        <v>1</v>
      </c>
      <c r="C2" s="67" t="s">
        <v>2</v>
      </c>
      <c r="D2" s="67" t="s">
        <v>3</v>
      </c>
      <c r="E2" s="67" t="s">
        <v>287</v>
      </c>
      <c r="F2" s="67" t="s">
        <v>4</v>
      </c>
      <c r="G2" s="67" t="s">
        <v>5</v>
      </c>
      <c r="H2" s="67" t="s">
        <v>32</v>
      </c>
      <c r="I2" s="66" t="s">
        <v>6</v>
      </c>
      <c r="J2" s="66" t="s">
        <v>7</v>
      </c>
      <c r="K2" s="61" t="s">
        <v>8</v>
      </c>
      <c r="L2" s="62"/>
      <c r="M2" s="68" t="s">
        <v>9</v>
      </c>
      <c r="N2" s="60" t="s">
        <v>94</v>
      </c>
      <c r="O2" s="60" t="s">
        <v>263</v>
      </c>
      <c r="P2" s="35"/>
      <c r="Q2" s="35"/>
      <c r="R2" s="35"/>
      <c r="S2" s="35"/>
      <c r="T2" s="35"/>
      <c r="U2" s="35"/>
      <c r="V2" s="35"/>
      <c r="W2" s="35"/>
      <c r="X2" s="35"/>
      <c r="Y2" s="35"/>
      <c r="Z2" s="35"/>
      <c r="AA2" s="35"/>
      <c r="AB2" s="35"/>
      <c r="AC2" s="35"/>
      <c r="AD2" s="35"/>
      <c r="AE2" s="35"/>
      <c r="AF2" s="35"/>
      <c r="AG2" s="35"/>
      <c r="AH2" s="35"/>
      <c r="AI2" s="35"/>
      <c r="AJ2" s="35"/>
      <c r="AK2" s="35"/>
      <c r="AL2" s="35"/>
      <c r="AM2" s="35"/>
      <c r="AN2" s="35"/>
    </row>
    <row r="3" spans="1:40" x14ac:dyDescent="0.25">
      <c r="A3" s="66"/>
      <c r="B3" s="67"/>
      <c r="C3" s="67"/>
      <c r="D3" s="67"/>
      <c r="E3" s="67"/>
      <c r="F3" s="67"/>
      <c r="G3" s="67"/>
      <c r="H3" s="67"/>
      <c r="I3" s="66"/>
      <c r="J3" s="66"/>
      <c r="K3" s="7" t="s">
        <v>12</v>
      </c>
      <c r="L3" s="7" t="s">
        <v>21</v>
      </c>
      <c r="M3" s="69"/>
      <c r="N3" s="60"/>
      <c r="O3" s="60"/>
      <c r="P3" s="35"/>
      <c r="Q3" s="35"/>
      <c r="R3" s="35"/>
      <c r="S3" s="35"/>
      <c r="T3" s="35"/>
      <c r="U3" s="35"/>
      <c r="V3" s="35"/>
      <c r="W3" s="35"/>
      <c r="X3" s="35"/>
      <c r="Y3" s="35"/>
      <c r="Z3" s="35"/>
      <c r="AA3" s="35"/>
      <c r="AB3" s="35"/>
      <c r="AC3" s="35"/>
      <c r="AD3" s="35"/>
      <c r="AE3" s="35"/>
      <c r="AF3" s="35"/>
      <c r="AG3" s="35"/>
      <c r="AH3" s="35"/>
      <c r="AI3" s="35"/>
      <c r="AJ3" s="35"/>
      <c r="AK3" s="35"/>
      <c r="AL3" s="35"/>
      <c r="AM3" s="35"/>
      <c r="AN3" s="35"/>
    </row>
    <row r="4" spans="1:40" ht="30" customHeight="1" x14ac:dyDescent="0.25">
      <c r="A4" s="1">
        <v>1</v>
      </c>
      <c r="B4" s="2" t="s">
        <v>25</v>
      </c>
      <c r="C4" s="2" t="s">
        <v>30</v>
      </c>
      <c r="D4" s="17" t="s">
        <v>89</v>
      </c>
      <c r="E4" s="17" t="s">
        <v>91</v>
      </c>
      <c r="F4" s="2">
        <v>133</v>
      </c>
      <c r="G4" s="2">
        <v>13</v>
      </c>
      <c r="H4" s="33" t="s">
        <v>82</v>
      </c>
      <c r="I4" s="2" t="s">
        <v>27</v>
      </c>
      <c r="J4" s="2">
        <v>15.52</v>
      </c>
      <c r="K4" s="34">
        <v>1000</v>
      </c>
      <c r="L4" s="40">
        <f t="shared" ref="L4:L18" si="0">K4*12</f>
        <v>12000</v>
      </c>
      <c r="M4" s="10">
        <f>L4/100*5</f>
        <v>600</v>
      </c>
      <c r="N4" s="43" t="s">
        <v>281</v>
      </c>
      <c r="O4" s="43">
        <v>46387</v>
      </c>
      <c r="P4" s="35"/>
      <c r="Q4" s="35"/>
      <c r="R4" s="35"/>
      <c r="S4" s="35"/>
      <c r="T4" s="35"/>
      <c r="U4" s="35"/>
      <c r="V4" s="35"/>
      <c r="W4" s="35"/>
      <c r="X4" s="35"/>
      <c r="Y4" s="35"/>
      <c r="Z4" s="35"/>
      <c r="AA4" s="35"/>
      <c r="AB4" s="35"/>
      <c r="AC4" s="35"/>
      <c r="AD4" s="35"/>
      <c r="AE4" s="35"/>
      <c r="AF4" s="35"/>
      <c r="AG4" s="35"/>
      <c r="AH4" s="35"/>
      <c r="AI4" s="35"/>
      <c r="AJ4" s="35"/>
      <c r="AK4" s="35"/>
      <c r="AL4" s="35"/>
      <c r="AM4" s="35"/>
      <c r="AN4" s="35"/>
    </row>
    <row r="5" spans="1:40" ht="30" customHeight="1" x14ac:dyDescent="0.25">
      <c r="A5" s="1">
        <v>2</v>
      </c>
      <c r="B5" s="2" t="s">
        <v>25</v>
      </c>
      <c r="C5" s="2" t="s">
        <v>30</v>
      </c>
      <c r="D5" s="17" t="s">
        <v>89</v>
      </c>
      <c r="E5" s="17" t="s">
        <v>102</v>
      </c>
      <c r="F5" s="2">
        <v>134</v>
      </c>
      <c r="G5" s="2">
        <v>3</v>
      </c>
      <c r="H5" s="33" t="s">
        <v>82</v>
      </c>
      <c r="I5" s="2" t="s">
        <v>27</v>
      </c>
      <c r="J5" s="2">
        <v>11.2</v>
      </c>
      <c r="K5" s="34">
        <v>2000</v>
      </c>
      <c r="L5" s="40">
        <f t="shared" si="0"/>
        <v>24000</v>
      </c>
      <c r="M5" s="10">
        <f t="shared" ref="M5:M17" si="1">L5/100*5</f>
        <v>1200</v>
      </c>
      <c r="N5" s="43" t="s">
        <v>281</v>
      </c>
      <c r="O5" s="43">
        <v>46387</v>
      </c>
      <c r="P5" s="35"/>
      <c r="Q5" s="35"/>
      <c r="R5" s="35"/>
      <c r="S5" s="35"/>
      <c r="T5" s="35"/>
      <c r="U5" s="35"/>
      <c r="V5" s="35"/>
      <c r="W5" s="35"/>
      <c r="X5" s="35"/>
      <c r="Y5" s="35"/>
      <c r="Z5" s="35"/>
      <c r="AA5" s="35"/>
      <c r="AB5" s="35"/>
      <c r="AC5" s="35"/>
      <c r="AD5" s="35"/>
      <c r="AE5" s="35"/>
      <c r="AF5" s="35"/>
      <c r="AG5" s="35"/>
      <c r="AH5" s="35"/>
      <c r="AI5" s="35"/>
      <c r="AJ5" s="35"/>
      <c r="AK5" s="35"/>
      <c r="AL5" s="35"/>
      <c r="AM5" s="35"/>
      <c r="AN5" s="35"/>
    </row>
    <row r="6" spans="1:40" ht="30" customHeight="1" x14ac:dyDescent="0.25">
      <c r="A6" s="37">
        <v>3</v>
      </c>
      <c r="B6" s="2" t="s">
        <v>25</v>
      </c>
      <c r="C6" s="2" t="s">
        <v>26</v>
      </c>
      <c r="D6" s="17" t="s">
        <v>95</v>
      </c>
      <c r="E6" s="17" t="s">
        <v>96</v>
      </c>
      <c r="F6" s="2">
        <v>137</v>
      </c>
      <c r="G6" s="2">
        <v>3</v>
      </c>
      <c r="H6" s="2" t="s">
        <v>82</v>
      </c>
      <c r="I6" s="2" t="s">
        <v>27</v>
      </c>
      <c r="J6" s="2">
        <v>13.68</v>
      </c>
      <c r="K6" s="34">
        <v>7000</v>
      </c>
      <c r="L6" s="40">
        <f t="shared" si="0"/>
        <v>84000</v>
      </c>
      <c r="M6" s="10">
        <f t="shared" si="1"/>
        <v>4200</v>
      </c>
      <c r="N6" s="43" t="s">
        <v>281</v>
      </c>
      <c r="O6" s="43">
        <v>46387</v>
      </c>
      <c r="P6" s="35"/>
      <c r="Q6" s="35"/>
      <c r="R6" s="35"/>
      <c r="S6" s="35"/>
      <c r="T6" s="35"/>
      <c r="U6" s="35"/>
      <c r="V6" s="35"/>
      <c r="W6" s="35"/>
      <c r="X6" s="35"/>
      <c r="Y6" s="35"/>
      <c r="Z6" s="35"/>
      <c r="AA6" s="35"/>
      <c r="AB6" s="35"/>
      <c r="AC6" s="35"/>
      <c r="AD6" s="35"/>
      <c r="AE6" s="35"/>
      <c r="AF6" s="35"/>
      <c r="AG6" s="35"/>
      <c r="AH6" s="35"/>
      <c r="AI6" s="35"/>
      <c r="AJ6" s="35"/>
      <c r="AK6" s="35"/>
      <c r="AL6" s="35"/>
      <c r="AM6" s="35"/>
      <c r="AN6" s="35"/>
    </row>
    <row r="7" spans="1:40" ht="30" customHeight="1" x14ac:dyDescent="0.25">
      <c r="A7" s="52">
        <v>4</v>
      </c>
      <c r="B7" s="2" t="s">
        <v>25</v>
      </c>
      <c r="C7" s="2" t="s">
        <v>30</v>
      </c>
      <c r="D7" s="17" t="s">
        <v>89</v>
      </c>
      <c r="E7" s="17" t="s">
        <v>90</v>
      </c>
      <c r="F7" s="2">
        <v>137</v>
      </c>
      <c r="G7" s="2">
        <v>3</v>
      </c>
      <c r="H7" s="2" t="s">
        <v>82</v>
      </c>
      <c r="I7" s="2" t="s">
        <v>93</v>
      </c>
      <c r="J7" s="2">
        <v>27.94</v>
      </c>
      <c r="K7" s="34">
        <v>3500</v>
      </c>
      <c r="L7" s="40">
        <f>K7*12</f>
        <v>42000</v>
      </c>
      <c r="M7" s="10">
        <f t="shared" si="1"/>
        <v>2100</v>
      </c>
      <c r="N7" s="43" t="s">
        <v>281</v>
      </c>
      <c r="O7" s="43">
        <v>46387</v>
      </c>
      <c r="P7" s="35"/>
      <c r="Q7" s="35"/>
      <c r="R7" s="35"/>
      <c r="S7" s="35"/>
      <c r="T7" s="35"/>
      <c r="U7" s="35"/>
      <c r="V7" s="35"/>
      <c r="W7" s="35"/>
      <c r="X7" s="35"/>
      <c r="Y7" s="35"/>
      <c r="Z7" s="35"/>
      <c r="AA7" s="35"/>
      <c r="AB7" s="35"/>
      <c r="AC7" s="35"/>
      <c r="AD7" s="35"/>
      <c r="AE7" s="35"/>
      <c r="AF7" s="35"/>
      <c r="AG7" s="35"/>
      <c r="AH7" s="35"/>
      <c r="AI7" s="35"/>
      <c r="AJ7" s="35"/>
      <c r="AK7" s="35"/>
      <c r="AL7" s="35"/>
      <c r="AM7" s="35"/>
      <c r="AN7" s="35"/>
    </row>
    <row r="8" spans="1:40" ht="30" customHeight="1" x14ac:dyDescent="0.25">
      <c r="A8" s="52">
        <v>5</v>
      </c>
      <c r="B8" s="2" t="s">
        <v>25</v>
      </c>
      <c r="C8" s="2" t="s">
        <v>26</v>
      </c>
      <c r="D8" s="17" t="s">
        <v>95</v>
      </c>
      <c r="E8" s="17" t="s">
        <v>97</v>
      </c>
      <c r="F8" s="2">
        <v>137</v>
      </c>
      <c r="G8" s="2">
        <v>3</v>
      </c>
      <c r="H8" s="2" t="s">
        <v>82</v>
      </c>
      <c r="I8" s="2" t="s">
        <v>134</v>
      </c>
      <c r="J8" s="2">
        <v>30.75</v>
      </c>
      <c r="K8" s="34">
        <v>8000</v>
      </c>
      <c r="L8" s="40">
        <f t="shared" si="0"/>
        <v>96000</v>
      </c>
      <c r="M8" s="10">
        <f t="shared" si="1"/>
        <v>4800</v>
      </c>
      <c r="N8" s="43" t="s">
        <v>281</v>
      </c>
      <c r="O8" s="43">
        <v>46387</v>
      </c>
      <c r="P8" s="35"/>
      <c r="Q8" s="35"/>
      <c r="R8" s="35"/>
      <c r="S8" s="35"/>
      <c r="T8" s="35"/>
      <c r="U8" s="35"/>
      <c r="V8" s="35"/>
      <c r="W8" s="35"/>
      <c r="X8" s="35"/>
      <c r="Y8" s="35"/>
      <c r="Z8" s="35"/>
      <c r="AA8" s="35"/>
      <c r="AB8" s="35"/>
      <c r="AC8" s="35"/>
      <c r="AD8" s="35"/>
      <c r="AE8" s="35"/>
      <c r="AF8" s="35"/>
      <c r="AG8" s="35"/>
      <c r="AH8" s="35"/>
      <c r="AI8" s="35"/>
      <c r="AJ8" s="35"/>
      <c r="AK8" s="35"/>
      <c r="AL8" s="35"/>
      <c r="AM8" s="35"/>
      <c r="AN8" s="35"/>
    </row>
    <row r="9" spans="1:40" ht="30" customHeight="1" x14ac:dyDescent="0.25">
      <c r="A9" s="52">
        <v>6</v>
      </c>
      <c r="B9" s="2" t="s">
        <v>25</v>
      </c>
      <c r="C9" s="2" t="s">
        <v>26</v>
      </c>
      <c r="D9" s="17" t="s">
        <v>95</v>
      </c>
      <c r="E9" s="17" t="s">
        <v>98</v>
      </c>
      <c r="F9" s="2">
        <v>137</v>
      </c>
      <c r="G9" s="2">
        <v>3</v>
      </c>
      <c r="H9" s="2" t="s">
        <v>82</v>
      </c>
      <c r="I9" s="2" t="s">
        <v>27</v>
      </c>
      <c r="J9" s="2">
        <v>29.65</v>
      </c>
      <c r="K9" s="34">
        <v>8500</v>
      </c>
      <c r="L9" s="40">
        <f t="shared" si="0"/>
        <v>102000</v>
      </c>
      <c r="M9" s="10">
        <f t="shared" si="1"/>
        <v>5100</v>
      </c>
      <c r="N9" s="43" t="s">
        <v>281</v>
      </c>
      <c r="O9" s="43">
        <v>46387</v>
      </c>
      <c r="P9" s="35"/>
      <c r="Q9" s="35"/>
      <c r="R9" s="35"/>
      <c r="S9" s="35"/>
      <c r="T9" s="35"/>
      <c r="U9" s="35"/>
      <c r="V9" s="35"/>
      <c r="W9" s="35"/>
      <c r="X9" s="35"/>
      <c r="Y9" s="35"/>
      <c r="Z9" s="35"/>
      <c r="AA9" s="35"/>
      <c r="AB9" s="35"/>
      <c r="AC9" s="35"/>
      <c r="AD9" s="35"/>
      <c r="AE9" s="35"/>
      <c r="AF9" s="35"/>
      <c r="AG9" s="35"/>
      <c r="AH9" s="35"/>
      <c r="AI9" s="35"/>
      <c r="AJ9" s="35"/>
      <c r="AK9" s="35"/>
      <c r="AL9" s="35"/>
      <c r="AM9" s="35"/>
      <c r="AN9" s="35"/>
    </row>
    <row r="10" spans="1:40" ht="30" customHeight="1" x14ac:dyDescent="0.25">
      <c r="A10" s="52">
        <v>7</v>
      </c>
      <c r="B10" s="2" t="s">
        <v>25</v>
      </c>
      <c r="C10" s="2" t="s">
        <v>26</v>
      </c>
      <c r="D10" s="17" t="s">
        <v>95</v>
      </c>
      <c r="E10" s="17" t="s">
        <v>99</v>
      </c>
      <c r="F10" s="2">
        <v>137</v>
      </c>
      <c r="G10" s="2">
        <v>27</v>
      </c>
      <c r="H10" s="2" t="s">
        <v>82</v>
      </c>
      <c r="I10" s="2" t="s">
        <v>27</v>
      </c>
      <c r="J10" s="2">
        <v>14.36</v>
      </c>
      <c r="K10" s="34">
        <v>6000</v>
      </c>
      <c r="L10" s="40">
        <f t="shared" si="0"/>
        <v>72000</v>
      </c>
      <c r="M10" s="10">
        <f t="shared" si="1"/>
        <v>3600</v>
      </c>
      <c r="N10" s="43" t="s">
        <v>281</v>
      </c>
      <c r="O10" s="43">
        <v>46387</v>
      </c>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row>
    <row r="11" spans="1:40" ht="30" customHeight="1" x14ac:dyDescent="0.25">
      <c r="A11" s="52">
        <v>8</v>
      </c>
      <c r="B11" s="2" t="s">
        <v>25</v>
      </c>
      <c r="C11" s="2" t="s">
        <v>30</v>
      </c>
      <c r="D11" s="17" t="s">
        <v>89</v>
      </c>
      <c r="E11" s="17" t="s">
        <v>92</v>
      </c>
      <c r="F11" s="2">
        <v>137</v>
      </c>
      <c r="G11" s="2">
        <v>28</v>
      </c>
      <c r="H11" s="2" t="s">
        <v>82</v>
      </c>
      <c r="I11" s="2" t="s">
        <v>27</v>
      </c>
      <c r="J11" s="2">
        <v>11.63</v>
      </c>
      <c r="K11" s="34">
        <v>5000</v>
      </c>
      <c r="L11" s="40">
        <f t="shared" si="0"/>
        <v>60000</v>
      </c>
      <c r="M11" s="10">
        <f t="shared" si="1"/>
        <v>3000</v>
      </c>
      <c r="N11" s="43" t="s">
        <v>281</v>
      </c>
      <c r="O11" s="43">
        <v>46387</v>
      </c>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row>
    <row r="12" spans="1:40" ht="30" customHeight="1" x14ac:dyDescent="0.25">
      <c r="A12" s="52">
        <v>9</v>
      </c>
      <c r="B12" s="2" t="s">
        <v>25</v>
      </c>
      <c r="C12" s="2" t="s">
        <v>30</v>
      </c>
      <c r="D12" s="19" t="s">
        <v>89</v>
      </c>
      <c r="E12" s="5" t="s">
        <v>109</v>
      </c>
      <c r="F12" s="5">
        <v>140</v>
      </c>
      <c r="G12" s="5">
        <v>3</v>
      </c>
      <c r="H12" s="5" t="s">
        <v>82</v>
      </c>
      <c r="I12" s="5" t="s">
        <v>135</v>
      </c>
      <c r="J12" s="5">
        <v>50</v>
      </c>
      <c r="K12" s="27">
        <v>2000</v>
      </c>
      <c r="L12" s="28">
        <f t="shared" si="0"/>
        <v>24000</v>
      </c>
      <c r="M12" s="10">
        <f t="shared" si="1"/>
        <v>1200</v>
      </c>
      <c r="N12" s="43" t="s">
        <v>281</v>
      </c>
      <c r="O12" s="43">
        <v>46387</v>
      </c>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row>
    <row r="13" spans="1:40" ht="30" customHeight="1" x14ac:dyDescent="0.25">
      <c r="A13" s="52">
        <v>10</v>
      </c>
      <c r="B13" s="2" t="s">
        <v>25</v>
      </c>
      <c r="C13" s="2" t="s">
        <v>26</v>
      </c>
      <c r="D13" s="2" t="s">
        <v>270</v>
      </c>
      <c r="E13" s="2" t="s">
        <v>271</v>
      </c>
      <c r="F13" s="22">
        <v>86</v>
      </c>
      <c r="G13" s="22">
        <v>1</v>
      </c>
      <c r="H13" s="22" t="s">
        <v>82</v>
      </c>
      <c r="I13" s="2" t="s">
        <v>279</v>
      </c>
      <c r="J13" s="22">
        <v>908.16</v>
      </c>
      <c r="K13" s="27">
        <v>10000</v>
      </c>
      <c r="L13" s="28">
        <f>K13*12</f>
        <v>120000</v>
      </c>
      <c r="M13" s="10">
        <f t="shared" si="1"/>
        <v>6000</v>
      </c>
      <c r="N13" s="43" t="s">
        <v>281</v>
      </c>
      <c r="O13" s="43">
        <v>48213</v>
      </c>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row>
    <row r="14" spans="1:40" ht="30" customHeight="1" x14ac:dyDescent="0.25">
      <c r="A14" s="52">
        <v>11</v>
      </c>
      <c r="B14" s="2" t="s">
        <v>25</v>
      </c>
      <c r="C14" s="2" t="s">
        <v>30</v>
      </c>
      <c r="D14" s="2" t="s">
        <v>100</v>
      </c>
      <c r="E14" s="2" t="s">
        <v>101</v>
      </c>
      <c r="F14" s="22">
        <v>498</v>
      </c>
      <c r="G14" s="22">
        <v>25</v>
      </c>
      <c r="H14" s="22" t="s">
        <v>82</v>
      </c>
      <c r="I14" s="2" t="s">
        <v>135</v>
      </c>
      <c r="J14" s="22">
        <v>127.17</v>
      </c>
      <c r="K14" s="27">
        <v>8500</v>
      </c>
      <c r="L14" s="28">
        <f t="shared" si="0"/>
        <v>102000</v>
      </c>
      <c r="M14" s="10">
        <f t="shared" si="1"/>
        <v>5100</v>
      </c>
      <c r="N14" s="43" t="s">
        <v>281</v>
      </c>
      <c r="O14" s="43">
        <v>47118</v>
      </c>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row>
    <row r="15" spans="1:40" ht="37.15" customHeight="1" x14ac:dyDescent="0.25">
      <c r="A15" s="52">
        <v>12</v>
      </c>
      <c r="B15" s="2" t="s">
        <v>25</v>
      </c>
      <c r="C15" s="2" t="s">
        <v>30</v>
      </c>
      <c r="D15" s="2" t="s">
        <v>104</v>
      </c>
      <c r="E15" s="2" t="s">
        <v>103</v>
      </c>
      <c r="F15" s="3">
        <v>540</v>
      </c>
      <c r="G15" s="3">
        <v>47</v>
      </c>
      <c r="H15" s="22" t="s">
        <v>82</v>
      </c>
      <c r="I15" s="4" t="s">
        <v>136</v>
      </c>
      <c r="J15" s="5">
        <v>170.12</v>
      </c>
      <c r="K15" s="9">
        <v>10000</v>
      </c>
      <c r="L15" s="9">
        <f t="shared" si="0"/>
        <v>120000</v>
      </c>
      <c r="M15" s="10">
        <f t="shared" si="1"/>
        <v>6000</v>
      </c>
      <c r="N15" s="43" t="s">
        <v>281</v>
      </c>
      <c r="O15" s="43">
        <v>47118</v>
      </c>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row>
    <row r="16" spans="1:40" ht="30" customHeight="1" x14ac:dyDescent="0.25">
      <c r="A16" s="52">
        <v>13</v>
      </c>
      <c r="B16" s="2" t="s">
        <v>25</v>
      </c>
      <c r="C16" s="2" t="s">
        <v>26</v>
      </c>
      <c r="D16" s="4" t="s">
        <v>104</v>
      </c>
      <c r="E16" s="4" t="s">
        <v>105</v>
      </c>
      <c r="F16" s="3">
        <v>121</v>
      </c>
      <c r="G16" s="3">
        <v>3</v>
      </c>
      <c r="H16" s="22" t="s">
        <v>82</v>
      </c>
      <c r="I16" s="4" t="s">
        <v>27</v>
      </c>
      <c r="J16" s="5">
        <v>91</v>
      </c>
      <c r="K16" s="9">
        <v>25000</v>
      </c>
      <c r="L16" s="9">
        <f t="shared" si="0"/>
        <v>300000</v>
      </c>
      <c r="M16" s="10">
        <f t="shared" si="1"/>
        <v>15000</v>
      </c>
      <c r="N16" s="43" t="s">
        <v>281</v>
      </c>
      <c r="O16" s="43">
        <v>47118</v>
      </c>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row>
    <row r="17" spans="1:40" ht="30" customHeight="1" x14ac:dyDescent="0.25">
      <c r="A17" s="52">
        <v>14</v>
      </c>
      <c r="B17" s="2" t="s">
        <v>25</v>
      </c>
      <c r="C17" s="2" t="s">
        <v>26</v>
      </c>
      <c r="D17" s="4" t="s">
        <v>107</v>
      </c>
      <c r="E17" s="5" t="s">
        <v>108</v>
      </c>
      <c r="F17" s="5">
        <v>95</v>
      </c>
      <c r="G17" s="5">
        <v>15</v>
      </c>
      <c r="H17" s="5" t="s">
        <v>82</v>
      </c>
      <c r="I17" s="4" t="s">
        <v>84</v>
      </c>
      <c r="J17" s="5">
        <v>35</v>
      </c>
      <c r="K17" s="9">
        <v>12000</v>
      </c>
      <c r="L17" s="9">
        <f>K17*12</f>
        <v>144000</v>
      </c>
      <c r="M17" s="10">
        <f t="shared" si="1"/>
        <v>7200</v>
      </c>
      <c r="N17" s="43" t="s">
        <v>281</v>
      </c>
      <c r="O17" s="43">
        <v>47118</v>
      </c>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row>
    <row r="18" spans="1:40" ht="30" customHeight="1" x14ac:dyDescent="0.25">
      <c r="A18" s="52">
        <v>15</v>
      </c>
      <c r="B18" s="2" t="s">
        <v>25</v>
      </c>
      <c r="C18" s="2" t="s">
        <v>30</v>
      </c>
      <c r="D18" s="4" t="s">
        <v>107</v>
      </c>
      <c r="E18" s="5" t="s">
        <v>106</v>
      </c>
      <c r="F18" s="5">
        <v>101</v>
      </c>
      <c r="G18" s="5">
        <v>1</v>
      </c>
      <c r="H18" s="5" t="s">
        <v>82</v>
      </c>
      <c r="I18" s="4" t="s">
        <v>137</v>
      </c>
      <c r="J18" s="5">
        <v>121</v>
      </c>
      <c r="K18" s="9">
        <v>12000</v>
      </c>
      <c r="L18" s="9">
        <f t="shared" si="0"/>
        <v>144000</v>
      </c>
      <c r="M18" s="10">
        <f>L18/100*5</f>
        <v>7200</v>
      </c>
      <c r="N18" s="43" t="s">
        <v>281</v>
      </c>
      <c r="O18" s="43">
        <v>47118</v>
      </c>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row>
    <row r="19" spans="1:40" ht="30" customHeight="1" x14ac:dyDescent="0.25">
      <c r="A19" s="52">
        <v>16</v>
      </c>
      <c r="B19" s="2" t="s">
        <v>25</v>
      </c>
      <c r="C19" s="2" t="s">
        <v>30</v>
      </c>
      <c r="D19" s="4" t="s">
        <v>41</v>
      </c>
      <c r="E19" s="2" t="s">
        <v>56</v>
      </c>
      <c r="F19" s="3">
        <v>135</v>
      </c>
      <c r="G19" s="3">
        <v>148</v>
      </c>
      <c r="H19" s="22" t="s">
        <v>82</v>
      </c>
      <c r="I19" s="4" t="s">
        <v>19</v>
      </c>
      <c r="J19" s="6">
        <v>1572.53</v>
      </c>
      <c r="K19" s="9" t="s">
        <v>60</v>
      </c>
      <c r="L19" s="9">
        <v>2500</v>
      </c>
      <c r="M19" s="10">
        <f>L19/100*23</f>
        <v>575</v>
      </c>
      <c r="N19" s="43" t="s">
        <v>281</v>
      </c>
      <c r="O19" s="43">
        <v>46387</v>
      </c>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row>
    <row r="20" spans="1:40" ht="30" customHeight="1" x14ac:dyDescent="0.25">
      <c r="A20" s="52">
        <v>17</v>
      </c>
      <c r="B20" s="2" t="s">
        <v>25</v>
      </c>
      <c r="C20" s="2" t="s">
        <v>30</v>
      </c>
      <c r="D20" s="4" t="s">
        <v>42</v>
      </c>
      <c r="E20" s="4" t="s">
        <v>45</v>
      </c>
      <c r="F20" s="4">
        <v>101</v>
      </c>
      <c r="G20" s="4">
        <v>880</v>
      </c>
      <c r="H20" s="22" t="s">
        <v>82</v>
      </c>
      <c r="I20" s="4" t="s">
        <v>305</v>
      </c>
      <c r="J20" s="6">
        <v>2568.92</v>
      </c>
      <c r="K20" s="9" t="s">
        <v>60</v>
      </c>
      <c r="L20" s="9">
        <v>3000</v>
      </c>
      <c r="M20" s="10">
        <f>L20/100*23</f>
        <v>690</v>
      </c>
      <c r="N20" s="43" t="s">
        <v>281</v>
      </c>
      <c r="O20" s="43">
        <v>46387</v>
      </c>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row>
    <row r="21" spans="1:40" ht="30" customHeight="1" x14ac:dyDescent="0.25">
      <c r="A21" s="52">
        <v>18</v>
      </c>
      <c r="B21" s="2" t="s">
        <v>25</v>
      </c>
      <c r="C21" s="2" t="s">
        <v>30</v>
      </c>
      <c r="D21" s="4" t="s">
        <v>42</v>
      </c>
      <c r="E21" s="4" t="s">
        <v>45</v>
      </c>
      <c r="F21" s="2">
        <v>101</v>
      </c>
      <c r="G21" s="2">
        <v>879</v>
      </c>
      <c r="H21" s="22" t="s">
        <v>82</v>
      </c>
      <c r="I21" s="2" t="s">
        <v>305</v>
      </c>
      <c r="J21" s="22" t="s">
        <v>86</v>
      </c>
      <c r="K21" s="9" t="s">
        <v>60</v>
      </c>
      <c r="L21" s="9">
        <v>4500</v>
      </c>
      <c r="M21" s="10">
        <f>L21/100*23</f>
        <v>1035</v>
      </c>
      <c r="N21" s="43" t="s">
        <v>281</v>
      </c>
      <c r="O21" s="43">
        <v>46387</v>
      </c>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row>
    <row r="22" spans="1:40" s="15" customFormat="1" ht="30" customHeight="1" x14ac:dyDescent="0.25">
      <c r="A22" s="52">
        <v>19</v>
      </c>
      <c r="B22" s="2" t="s">
        <v>25</v>
      </c>
      <c r="C22" s="2" t="s">
        <v>110</v>
      </c>
      <c r="D22" s="4" t="s">
        <v>111</v>
      </c>
      <c r="E22" s="11" t="s">
        <v>112</v>
      </c>
      <c r="F22" s="2">
        <v>251</v>
      </c>
      <c r="G22" s="2">
        <v>24</v>
      </c>
      <c r="H22" s="20" t="s">
        <v>82</v>
      </c>
      <c r="I22" s="17" t="s">
        <v>27</v>
      </c>
      <c r="J22" s="20">
        <v>14</v>
      </c>
      <c r="K22" s="9">
        <v>8000</v>
      </c>
      <c r="L22" s="9">
        <f>K22*12</f>
        <v>96000</v>
      </c>
      <c r="M22" s="10">
        <f t="shared" ref="M22:M32" si="2">L22/100*5</f>
        <v>4800</v>
      </c>
      <c r="N22" s="43" t="s">
        <v>281</v>
      </c>
      <c r="O22" s="43">
        <v>47118</v>
      </c>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row>
    <row r="23" spans="1:40" ht="30" customHeight="1" x14ac:dyDescent="0.25">
      <c r="A23" s="52">
        <v>20</v>
      </c>
      <c r="B23" s="2" t="s">
        <v>25</v>
      </c>
      <c r="C23" s="2" t="s">
        <v>110</v>
      </c>
      <c r="D23" s="4" t="s">
        <v>113</v>
      </c>
      <c r="E23" s="11" t="s">
        <v>114</v>
      </c>
      <c r="F23" s="4">
        <v>14</v>
      </c>
      <c r="G23" s="4">
        <v>1</v>
      </c>
      <c r="H23" s="22" t="s">
        <v>82</v>
      </c>
      <c r="I23" s="4" t="s">
        <v>27</v>
      </c>
      <c r="J23" s="6">
        <v>7.4</v>
      </c>
      <c r="K23" s="9">
        <v>2000</v>
      </c>
      <c r="L23" s="9">
        <f>K23*12</f>
        <v>24000</v>
      </c>
      <c r="M23" s="10">
        <f t="shared" si="2"/>
        <v>1200</v>
      </c>
      <c r="N23" s="43" t="s">
        <v>281</v>
      </c>
      <c r="O23" s="43">
        <v>47118</v>
      </c>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row>
    <row r="24" spans="1:40" s="15" customFormat="1" ht="30" customHeight="1" x14ac:dyDescent="0.25">
      <c r="A24" s="52">
        <v>21</v>
      </c>
      <c r="B24" s="2" t="s">
        <v>25</v>
      </c>
      <c r="C24" s="2" t="s">
        <v>115</v>
      </c>
      <c r="D24" s="2" t="s">
        <v>116</v>
      </c>
      <c r="E24" s="17"/>
      <c r="F24" s="22">
        <v>66</v>
      </c>
      <c r="G24" s="22">
        <v>2</v>
      </c>
      <c r="H24" s="20" t="s">
        <v>82</v>
      </c>
      <c r="I24" s="17" t="s">
        <v>138</v>
      </c>
      <c r="J24" s="20">
        <v>5</v>
      </c>
      <c r="K24" s="9">
        <v>1000</v>
      </c>
      <c r="L24" s="9">
        <f t="shared" ref="L24:L26" si="3">K24*12</f>
        <v>12000</v>
      </c>
      <c r="M24" s="10">
        <f t="shared" si="2"/>
        <v>600</v>
      </c>
      <c r="N24" s="43" t="s">
        <v>281</v>
      </c>
      <c r="O24" s="43">
        <v>47118</v>
      </c>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row>
    <row r="25" spans="1:40" s="15" customFormat="1" ht="30" customHeight="1" x14ac:dyDescent="0.25">
      <c r="A25" s="52">
        <v>22</v>
      </c>
      <c r="B25" s="2" t="s">
        <v>25</v>
      </c>
      <c r="C25" s="2" t="s">
        <v>115</v>
      </c>
      <c r="D25" s="2" t="s">
        <v>116</v>
      </c>
      <c r="E25" s="17" t="s">
        <v>117</v>
      </c>
      <c r="F25" s="22">
        <v>67</v>
      </c>
      <c r="G25" s="22">
        <v>4</v>
      </c>
      <c r="H25" s="20" t="s">
        <v>82</v>
      </c>
      <c r="I25" s="17" t="s">
        <v>138</v>
      </c>
      <c r="J25" s="20">
        <v>7</v>
      </c>
      <c r="K25" s="28">
        <v>1200</v>
      </c>
      <c r="L25" s="9">
        <f t="shared" si="3"/>
        <v>14400</v>
      </c>
      <c r="M25" s="10">
        <f t="shared" si="2"/>
        <v>720</v>
      </c>
      <c r="N25" s="43" t="s">
        <v>281</v>
      </c>
      <c r="O25" s="43">
        <v>47118</v>
      </c>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row>
    <row r="26" spans="1:40" s="15" customFormat="1" ht="42.6" customHeight="1" x14ac:dyDescent="0.25">
      <c r="A26" s="52">
        <v>23</v>
      </c>
      <c r="B26" s="17" t="s">
        <v>118</v>
      </c>
      <c r="C26" s="17" t="s">
        <v>26</v>
      </c>
      <c r="D26" s="17" t="s">
        <v>119</v>
      </c>
      <c r="E26" s="17" t="s">
        <v>120</v>
      </c>
      <c r="F26" s="20">
        <v>435</v>
      </c>
      <c r="G26" s="20">
        <v>20</v>
      </c>
      <c r="H26" s="20" t="s">
        <v>82</v>
      </c>
      <c r="I26" s="17" t="s">
        <v>139</v>
      </c>
      <c r="J26" s="20">
        <v>260</v>
      </c>
      <c r="K26" s="29">
        <v>25000</v>
      </c>
      <c r="L26" s="13">
        <f t="shared" si="3"/>
        <v>300000</v>
      </c>
      <c r="M26" s="10">
        <f t="shared" si="2"/>
        <v>15000</v>
      </c>
      <c r="N26" s="43" t="s">
        <v>281</v>
      </c>
      <c r="O26" s="43">
        <v>48213</v>
      </c>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row>
    <row r="27" spans="1:40" s="15" customFormat="1" ht="30" customHeight="1" x14ac:dyDescent="0.25">
      <c r="A27" s="52">
        <v>24</v>
      </c>
      <c r="B27" s="2" t="s">
        <v>118</v>
      </c>
      <c r="C27" s="17" t="s">
        <v>26</v>
      </c>
      <c r="D27" s="17" t="s">
        <v>119</v>
      </c>
      <c r="E27" s="17" t="s">
        <v>121</v>
      </c>
      <c r="F27" s="22">
        <v>445</v>
      </c>
      <c r="G27" s="22">
        <v>6</v>
      </c>
      <c r="H27" s="20" t="s">
        <v>82</v>
      </c>
      <c r="I27" s="17" t="s">
        <v>93</v>
      </c>
      <c r="J27" s="20">
        <v>14.18</v>
      </c>
      <c r="K27" s="27">
        <v>15000</v>
      </c>
      <c r="L27" s="9">
        <v>180000</v>
      </c>
      <c r="M27" s="10">
        <f t="shared" si="2"/>
        <v>9000</v>
      </c>
      <c r="N27" s="43" t="s">
        <v>281</v>
      </c>
      <c r="O27" s="43">
        <v>48213</v>
      </c>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row>
    <row r="28" spans="1:40" s="15" customFormat="1" ht="30" customHeight="1" x14ac:dyDescent="0.25">
      <c r="A28" s="52">
        <v>25</v>
      </c>
      <c r="B28" s="17" t="s">
        <v>28</v>
      </c>
      <c r="C28" s="17" t="s">
        <v>30</v>
      </c>
      <c r="D28" s="17" t="s">
        <v>43</v>
      </c>
      <c r="E28" s="17" t="s">
        <v>57</v>
      </c>
      <c r="F28" s="20">
        <v>843</v>
      </c>
      <c r="G28" s="20">
        <v>240</v>
      </c>
      <c r="H28" s="20" t="s">
        <v>82</v>
      </c>
      <c r="I28" s="17" t="s">
        <v>83</v>
      </c>
      <c r="J28" s="20">
        <v>65.94</v>
      </c>
      <c r="K28" s="30">
        <v>5000</v>
      </c>
      <c r="L28" s="13">
        <v>60000</v>
      </c>
      <c r="M28" s="10">
        <f t="shared" si="2"/>
        <v>3000</v>
      </c>
      <c r="N28" s="43" t="s">
        <v>281</v>
      </c>
      <c r="O28" s="43">
        <v>46387</v>
      </c>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row>
    <row r="29" spans="1:40" s="15" customFormat="1" ht="58.15" customHeight="1" x14ac:dyDescent="0.25">
      <c r="A29" s="52">
        <v>26</v>
      </c>
      <c r="B29" s="17" t="s">
        <v>28</v>
      </c>
      <c r="C29" s="17" t="s">
        <v>30</v>
      </c>
      <c r="D29" s="17" t="s">
        <v>44</v>
      </c>
      <c r="E29" s="17" t="s">
        <v>58</v>
      </c>
      <c r="F29" s="20">
        <v>455</v>
      </c>
      <c r="G29" s="20">
        <v>39</v>
      </c>
      <c r="H29" s="20" t="s">
        <v>82</v>
      </c>
      <c r="I29" s="17" t="s">
        <v>84</v>
      </c>
      <c r="J29" s="18">
        <v>25</v>
      </c>
      <c r="K29" s="27">
        <v>7000</v>
      </c>
      <c r="L29" s="13">
        <f>K29*12</f>
        <v>84000</v>
      </c>
      <c r="M29" s="10">
        <f t="shared" si="2"/>
        <v>4200</v>
      </c>
      <c r="N29" s="43" t="s">
        <v>281</v>
      </c>
      <c r="O29" s="43">
        <v>46387</v>
      </c>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row>
    <row r="30" spans="1:40" s="15" customFormat="1" ht="38.450000000000003" customHeight="1" x14ac:dyDescent="0.25">
      <c r="A30" s="52">
        <v>27</v>
      </c>
      <c r="B30" s="17" t="s">
        <v>28</v>
      </c>
      <c r="C30" s="17" t="s">
        <v>30</v>
      </c>
      <c r="D30" s="17" t="s">
        <v>44</v>
      </c>
      <c r="E30" s="17" t="s">
        <v>59</v>
      </c>
      <c r="F30" s="20">
        <v>455</v>
      </c>
      <c r="G30" s="20">
        <v>39</v>
      </c>
      <c r="H30" s="20" t="s">
        <v>82</v>
      </c>
      <c r="I30" s="17" t="s">
        <v>84</v>
      </c>
      <c r="J30" s="20">
        <v>11.5</v>
      </c>
      <c r="K30" s="30">
        <v>3500</v>
      </c>
      <c r="L30" s="13">
        <v>42000</v>
      </c>
      <c r="M30" s="10">
        <f t="shared" si="2"/>
        <v>2100</v>
      </c>
      <c r="N30" s="43" t="s">
        <v>281</v>
      </c>
      <c r="O30" s="43">
        <v>46387</v>
      </c>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row>
    <row r="31" spans="1:40" s="15" customFormat="1" ht="49.9" customHeight="1" x14ac:dyDescent="0.25">
      <c r="A31" s="52">
        <v>28</v>
      </c>
      <c r="B31" s="17" t="s">
        <v>118</v>
      </c>
      <c r="C31" s="17" t="s">
        <v>26</v>
      </c>
      <c r="D31" s="17" t="s">
        <v>122</v>
      </c>
      <c r="E31" s="17" t="s">
        <v>123</v>
      </c>
      <c r="F31" s="20">
        <v>375</v>
      </c>
      <c r="G31" s="20">
        <v>11</v>
      </c>
      <c r="H31" s="20" t="s">
        <v>82</v>
      </c>
      <c r="I31" s="17" t="s">
        <v>140</v>
      </c>
      <c r="J31" s="20">
        <v>100</v>
      </c>
      <c r="K31" s="27">
        <v>13000</v>
      </c>
      <c r="L31" s="13">
        <v>156000</v>
      </c>
      <c r="M31" s="10">
        <f t="shared" si="2"/>
        <v>7800</v>
      </c>
      <c r="N31" s="43" t="s">
        <v>281</v>
      </c>
      <c r="O31" s="43">
        <v>48213</v>
      </c>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row>
    <row r="32" spans="1:40" s="15" customFormat="1" ht="40.9" customHeight="1" x14ac:dyDescent="0.25">
      <c r="A32" s="52">
        <v>29</v>
      </c>
      <c r="B32" s="17" t="s">
        <v>118</v>
      </c>
      <c r="C32" s="17" t="s">
        <v>26</v>
      </c>
      <c r="D32" s="17" t="s">
        <v>124</v>
      </c>
      <c r="E32" s="17" t="s">
        <v>125</v>
      </c>
      <c r="F32" s="17">
        <v>552</v>
      </c>
      <c r="G32" s="17">
        <v>115</v>
      </c>
      <c r="H32" s="20" t="s">
        <v>82</v>
      </c>
      <c r="I32" s="17" t="s">
        <v>141</v>
      </c>
      <c r="J32" s="20">
        <v>3038.59</v>
      </c>
      <c r="K32" s="30">
        <v>100000</v>
      </c>
      <c r="L32" s="13">
        <v>1200000</v>
      </c>
      <c r="M32" s="10">
        <f t="shared" si="2"/>
        <v>60000</v>
      </c>
      <c r="N32" s="43" t="s">
        <v>281</v>
      </c>
      <c r="O32" s="43">
        <v>48213</v>
      </c>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row>
    <row r="33" spans="1:40" s="15" customFormat="1" ht="38.450000000000003" customHeight="1" x14ac:dyDescent="0.25">
      <c r="A33" s="52">
        <v>30</v>
      </c>
      <c r="B33" s="17" t="s">
        <v>28</v>
      </c>
      <c r="C33" s="17" t="s">
        <v>26</v>
      </c>
      <c r="D33" s="17" t="s">
        <v>45</v>
      </c>
      <c r="E33" s="18" t="s">
        <v>60</v>
      </c>
      <c r="F33" s="20">
        <v>261</v>
      </c>
      <c r="G33" s="17">
        <v>23</v>
      </c>
      <c r="H33" s="18" t="s">
        <v>82</v>
      </c>
      <c r="I33" s="17" t="s">
        <v>85</v>
      </c>
      <c r="J33" s="18">
        <v>1155.51</v>
      </c>
      <c r="K33" s="30">
        <v>750</v>
      </c>
      <c r="L33" s="31">
        <v>9000</v>
      </c>
      <c r="M33" s="14">
        <f>L33/100*23</f>
        <v>2070</v>
      </c>
      <c r="N33" s="43" t="s">
        <v>281</v>
      </c>
      <c r="O33" s="43">
        <v>46387</v>
      </c>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row>
    <row r="34" spans="1:40" s="15" customFormat="1" ht="30" customHeight="1" x14ac:dyDescent="0.25">
      <c r="A34" s="52">
        <v>31</v>
      </c>
      <c r="B34" s="17" t="s">
        <v>28</v>
      </c>
      <c r="C34" s="17" t="s">
        <v>26</v>
      </c>
      <c r="D34" s="17" t="s">
        <v>46</v>
      </c>
      <c r="E34" s="18" t="s">
        <v>60</v>
      </c>
      <c r="F34" s="20">
        <v>185</v>
      </c>
      <c r="G34" s="17">
        <v>35</v>
      </c>
      <c r="H34" s="18" t="s">
        <v>82</v>
      </c>
      <c r="I34" s="17" t="s">
        <v>85</v>
      </c>
      <c r="J34" s="18">
        <v>192.3</v>
      </c>
      <c r="K34" s="30">
        <v>500</v>
      </c>
      <c r="L34" s="31">
        <v>6000</v>
      </c>
      <c r="M34" s="14">
        <f>L34/100*23</f>
        <v>1380</v>
      </c>
      <c r="N34" s="43" t="s">
        <v>281</v>
      </c>
      <c r="O34" s="43">
        <v>46387</v>
      </c>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row>
    <row r="35" spans="1:40" s="15" customFormat="1" ht="30" customHeight="1" x14ac:dyDescent="0.25">
      <c r="A35" s="52">
        <v>32</v>
      </c>
      <c r="B35" s="17" t="s">
        <v>28</v>
      </c>
      <c r="C35" s="17" t="s">
        <v>35</v>
      </c>
      <c r="D35" s="17" t="s">
        <v>272</v>
      </c>
      <c r="E35" s="17"/>
      <c r="F35" s="20">
        <v>455</v>
      </c>
      <c r="G35" s="17">
        <v>19</v>
      </c>
      <c r="H35" s="20" t="s">
        <v>82</v>
      </c>
      <c r="I35" s="17" t="s">
        <v>83</v>
      </c>
      <c r="J35" s="20">
        <v>105</v>
      </c>
      <c r="K35" s="30">
        <v>6500</v>
      </c>
      <c r="L35" s="31">
        <v>78000</v>
      </c>
      <c r="M35" s="14">
        <f>L35/100*5</f>
        <v>3900</v>
      </c>
      <c r="N35" s="43" t="s">
        <v>281</v>
      </c>
      <c r="O35" s="43">
        <v>48213</v>
      </c>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row>
    <row r="36" spans="1:40" s="15" customFormat="1" ht="30" customHeight="1" x14ac:dyDescent="0.25">
      <c r="A36" s="52">
        <v>33</v>
      </c>
      <c r="B36" s="17" t="s">
        <v>28</v>
      </c>
      <c r="C36" s="17" t="s">
        <v>273</v>
      </c>
      <c r="D36" s="17" t="s">
        <v>274</v>
      </c>
      <c r="E36" s="17" t="s">
        <v>275</v>
      </c>
      <c r="F36" s="17" t="s">
        <v>276</v>
      </c>
      <c r="G36" s="17" t="s">
        <v>277</v>
      </c>
      <c r="H36" s="20" t="s">
        <v>82</v>
      </c>
      <c r="I36" s="17" t="s">
        <v>280</v>
      </c>
      <c r="J36" s="20">
        <v>1921</v>
      </c>
      <c r="K36" s="30">
        <v>50000</v>
      </c>
      <c r="L36" s="31">
        <v>600000</v>
      </c>
      <c r="M36" s="14">
        <f>L36/100*5</f>
        <v>30000</v>
      </c>
      <c r="N36" s="43" t="s">
        <v>281</v>
      </c>
      <c r="O36" s="43">
        <v>48213</v>
      </c>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row>
    <row r="37" spans="1:40" s="15" customFormat="1" ht="30" customHeight="1" x14ac:dyDescent="0.25">
      <c r="A37" s="52">
        <v>34</v>
      </c>
      <c r="B37" s="17" t="s">
        <v>28</v>
      </c>
      <c r="C37" s="17" t="s">
        <v>29</v>
      </c>
      <c r="D37" s="17" t="s">
        <v>47</v>
      </c>
      <c r="E37" s="17" t="s">
        <v>61</v>
      </c>
      <c r="F37" s="20">
        <v>280</v>
      </c>
      <c r="G37" s="17">
        <v>37</v>
      </c>
      <c r="H37" s="20" t="s">
        <v>82</v>
      </c>
      <c r="I37" s="17" t="s">
        <v>27</v>
      </c>
      <c r="J37" s="20">
        <v>22.52</v>
      </c>
      <c r="K37" s="30">
        <v>3000</v>
      </c>
      <c r="L37" s="31">
        <v>36000</v>
      </c>
      <c r="M37" s="14">
        <f>L37/100*5</f>
        <v>1800</v>
      </c>
      <c r="N37" s="43" t="s">
        <v>281</v>
      </c>
      <c r="O37" s="43">
        <v>46387</v>
      </c>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row>
    <row r="38" spans="1:40" s="15" customFormat="1" ht="30" customHeight="1" x14ac:dyDescent="0.25">
      <c r="A38" s="52">
        <v>35</v>
      </c>
      <c r="B38" s="17" t="s">
        <v>28</v>
      </c>
      <c r="C38" s="17" t="s">
        <v>36</v>
      </c>
      <c r="D38" s="17" t="s">
        <v>48</v>
      </c>
      <c r="E38" s="17" t="s">
        <v>62</v>
      </c>
      <c r="F38" s="20">
        <v>136</v>
      </c>
      <c r="G38" s="20">
        <v>85</v>
      </c>
      <c r="H38" s="20" t="s">
        <v>82</v>
      </c>
      <c r="I38" s="17" t="s">
        <v>19</v>
      </c>
      <c r="J38" s="20">
        <v>672.28</v>
      </c>
      <c r="K38" s="30" t="s">
        <v>60</v>
      </c>
      <c r="L38" s="13">
        <v>1500</v>
      </c>
      <c r="M38" s="14">
        <f>L38/100*23</f>
        <v>345</v>
      </c>
      <c r="N38" s="43" t="s">
        <v>281</v>
      </c>
      <c r="O38" s="43">
        <v>46387</v>
      </c>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row>
    <row r="39" spans="1:40" s="15" customFormat="1" ht="30" customHeight="1" x14ac:dyDescent="0.25">
      <c r="A39" s="52">
        <v>36</v>
      </c>
      <c r="B39" s="17" t="s">
        <v>28</v>
      </c>
      <c r="C39" s="17" t="s">
        <v>37</v>
      </c>
      <c r="D39" s="17" t="s">
        <v>49</v>
      </c>
      <c r="E39" s="17" t="s">
        <v>63</v>
      </c>
      <c r="F39" s="20">
        <v>114</v>
      </c>
      <c r="G39" s="20">
        <v>175</v>
      </c>
      <c r="H39" s="20" t="s">
        <v>82</v>
      </c>
      <c r="I39" s="17" t="s">
        <v>19</v>
      </c>
      <c r="J39" s="20">
        <v>22719</v>
      </c>
      <c r="K39" s="30" t="s">
        <v>60</v>
      </c>
      <c r="L39" s="13">
        <v>23000</v>
      </c>
      <c r="M39" s="14">
        <f>L39/100*23</f>
        <v>5290</v>
      </c>
      <c r="N39" s="43" t="s">
        <v>281</v>
      </c>
      <c r="O39" s="43">
        <v>46387</v>
      </c>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row>
    <row r="40" spans="1:40" s="15" customFormat="1" ht="30" customHeight="1" x14ac:dyDescent="0.25">
      <c r="A40" s="52">
        <v>37</v>
      </c>
      <c r="B40" s="17" t="s">
        <v>28</v>
      </c>
      <c r="C40" s="17" t="s">
        <v>37</v>
      </c>
      <c r="D40" s="17"/>
      <c r="E40" s="17"/>
      <c r="F40" s="20">
        <v>114</v>
      </c>
      <c r="G40" s="20">
        <v>183</v>
      </c>
      <c r="H40" s="20" t="s">
        <v>82</v>
      </c>
      <c r="I40" s="17" t="s">
        <v>19</v>
      </c>
      <c r="J40" s="12">
        <v>15483.94</v>
      </c>
      <c r="K40" s="30" t="s">
        <v>60</v>
      </c>
      <c r="L40" s="46">
        <v>16000</v>
      </c>
      <c r="M40" s="14">
        <f t="shared" ref="M40:M77" si="4">L40/100*23</f>
        <v>3680</v>
      </c>
      <c r="N40" s="43" t="s">
        <v>281</v>
      </c>
      <c r="O40" s="43">
        <v>46387</v>
      </c>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row>
    <row r="41" spans="1:40" s="15" customFormat="1" ht="30" customHeight="1" x14ac:dyDescent="0.25">
      <c r="A41" s="52">
        <v>38</v>
      </c>
      <c r="B41" s="17" t="s">
        <v>28</v>
      </c>
      <c r="C41" s="17" t="s">
        <v>37</v>
      </c>
      <c r="D41" s="17"/>
      <c r="E41" s="17"/>
      <c r="F41" s="20">
        <v>114</v>
      </c>
      <c r="G41" s="20">
        <v>187</v>
      </c>
      <c r="H41" s="20" t="s">
        <v>82</v>
      </c>
      <c r="I41" s="17" t="s">
        <v>19</v>
      </c>
      <c r="J41" s="20" t="s">
        <v>87</v>
      </c>
      <c r="K41" s="30" t="s">
        <v>60</v>
      </c>
      <c r="L41" s="13">
        <v>5000</v>
      </c>
      <c r="M41" s="14">
        <f t="shared" si="4"/>
        <v>1150</v>
      </c>
      <c r="N41" s="43" t="s">
        <v>281</v>
      </c>
      <c r="O41" s="43">
        <v>46387</v>
      </c>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row>
    <row r="42" spans="1:40" s="15" customFormat="1" ht="30" customHeight="1" x14ac:dyDescent="0.25">
      <c r="A42" s="52">
        <v>39</v>
      </c>
      <c r="B42" s="17" t="s">
        <v>28</v>
      </c>
      <c r="C42" s="17" t="s">
        <v>37</v>
      </c>
      <c r="D42" s="17"/>
      <c r="E42" s="17"/>
      <c r="F42" s="20">
        <v>114</v>
      </c>
      <c r="G42" s="20">
        <v>192</v>
      </c>
      <c r="H42" s="20" t="s">
        <v>82</v>
      </c>
      <c r="I42" s="17" t="s">
        <v>19</v>
      </c>
      <c r="J42" s="20">
        <v>4642.6499999999996</v>
      </c>
      <c r="K42" s="30" t="s">
        <v>60</v>
      </c>
      <c r="L42" s="13">
        <v>5000</v>
      </c>
      <c r="M42" s="14">
        <f t="shared" si="4"/>
        <v>1150</v>
      </c>
      <c r="N42" s="43" t="s">
        <v>281</v>
      </c>
      <c r="O42" s="43">
        <v>46387</v>
      </c>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row>
    <row r="43" spans="1:40" s="15" customFormat="1" ht="30" customHeight="1" x14ac:dyDescent="0.25">
      <c r="A43" s="52">
        <v>40</v>
      </c>
      <c r="B43" s="17" t="s">
        <v>28</v>
      </c>
      <c r="C43" s="17" t="s">
        <v>37</v>
      </c>
      <c r="D43" s="17"/>
      <c r="E43" s="17"/>
      <c r="F43" s="20">
        <v>114</v>
      </c>
      <c r="G43" s="20">
        <v>213</v>
      </c>
      <c r="H43" s="20" t="s">
        <v>82</v>
      </c>
      <c r="I43" s="17" t="s">
        <v>19</v>
      </c>
      <c r="J43" s="20">
        <v>681.59</v>
      </c>
      <c r="K43" s="30" t="s">
        <v>60</v>
      </c>
      <c r="L43" s="13">
        <v>1000</v>
      </c>
      <c r="M43" s="14">
        <f>L43/100*23</f>
        <v>230</v>
      </c>
      <c r="N43" s="43" t="s">
        <v>281</v>
      </c>
      <c r="O43" s="43">
        <v>46387</v>
      </c>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row>
    <row r="44" spans="1:40" s="15" customFormat="1" ht="30" customHeight="1" x14ac:dyDescent="0.25">
      <c r="A44" s="52">
        <v>41</v>
      </c>
      <c r="B44" s="17" t="s">
        <v>34</v>
      </c>
      <c r="C44" s="17" t="s">
        <v>26</v>
      </c>
      <c r="D44" s="17" t="s">
        <v>126</v>
      </c>
      <c r="E44" s="17" t="s">
        <v>127</v>
      </c>
      <c r="F44" s="20">
        <v>1171</v>
      </c>
      <c r="G44" s="20">
        <v>3</v>
      </c>
      <c r="H44" s="20" t="s">
        <v>82</v>
      </c>
      <c r="I44" s="17" t="s">
        <v>83</v>
      </c>
      <c r="J44" s="20">
        <v>90</v>
      </c>
      <c r="K44" s="30">
        <v>10000</v>
      </c>
      <c r="L44" s="13">
        <f>K44*12</f>
        <v>120000</v>
      </c>
      <c r="M44" s="14">
        <f>L44/100*5</f>
        <v>6000</v>
      </c>
      <c r="N44" s="43" t="s">
        <v>281</v>
      </c>
      <c r="O44" s="43">
        <v>48213</v>
      </c>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row>
    <row r="45" spans="1:40" s="15" customFormat="1" ht="30" customHeight="1" x14ac:dyDescent="0.25">
      <c r="A45" s="52">
        <v>42</v>
      </c>
      <c r="B45" s="17" t="s">
        <v>34</v>
      </c>
      <c r="C45" s="17" t="s">
        <v>38</v>
      </c>
      <c r="D45" s="17" t="s">
        <v>50</v>
      </c>
      <c r="E45" s="17"/>
      <c r="F45" s="20">
        <v>224</v>
      </c>
      <c r="G45" s="17" t="s">
        <v>79</v>
      </c>
      <c r="H45" s="20" t="s">
        <v>82</v>
      </c>
      <c r="I45" s="17" t="s">
        <v>290</v>
      </c>
      <c r="J45" s="20">
        <v>2468.7199999999998</v>
      </c>
      <c r="K45" s="30" t="s">
        <v>60</v>
      </c>
      <c r="L45" s="13">
        <v>2500</v>
      </c>
      <c r="M45" s="14">
        <f>L45/100*23</f>
        <v>575</v>
      </c>
      <c r="N45" s="43" t="s">
        <v>281</v>
      </c>
      <c r="O45" s="43">
        <v>46387</v>
      </c>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row>
    <row r="46" spans="1:40" s="15" customFormat="1" ht="30" customHeight="1" x14ac:dyDescent="0.25">
      <c r="A46" s="52">
        <v>43</v>
      </c>
      <c r="B46" s="17" t="s">
        <v>34</v>
      </c>
      <c r="C46" s="17" t="s">
        <v>38</v>
      </c>
      <c r="D46" s="17" t="s">
        <v>50</v>
      </c>
      <c r="E46" s="17"/>
      <c r="F46" s="20">
        <v>224</v>
      </c>
      <c r="G46" s="17" t="s">
        <v>80</v>
      </c>
      <c r="H46" s="20" t="s">
        <v>82</v>
      </c>
      <c r="I46" s="17" t="s">
        <v>290</v>
      </c>
      <c r="J46" s="17">
        <v>2853.86</v>
      </c>
      <c r="K46" s="30" t="s">
        <v>60</v>
      </c>
      <c r="L46" s="13">
        <v>3000</v>
      </c>
      <c r="M46" s="14">
        <f t="shared" si="4"/>
        <v>690</v>
      </c>
      <c r="N46" s="43" t="s">
        <v>281</v>
      </c>
      <c r="O46" s="43">
        <v>46387</v>
      </c>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row>
    <row r="47" spans="1:40" s="15" customFormat="1" ht="30" customHeight="1" x14ac:dyDescent="0.25">
      <c r="A47" s="52">
        <v>44</v>
      </c>
      <c r="B47" s="17" t="s">
        <v>34</v>
      </c>
      <c r="C47" s="17" t="s">
        <v>38</v>
      </c>
      <c r="D47" s="17" t="s">
        <v>50</v>
      </c>
      <c r="E47" s="17"/>
      <c r="F47" s="20">
        <v>224</v>
      </c>
      <c r="G47" s="17" t="s">
        <v>128</v>
      </c>
      <c r="H47" s="20" t="s">
        <v>82</v>
      </c>
      <c r="I47" s="17" t="s">
        <v>290</v>
      </c>
      <c r="J47" s="12">
        <v>3856.01</v>
      </c>
      <c r="K47" s="30" t="s">
        <v>60</v>
      </c>
      <c r="L47" s="46">
        <v>4000</v>
      </c>
      <c r="M47" s="14">
        <f t="shared" si="4"/>
        <v>920</v>
      </c>
      <c r="N47" s="43" t="s">
        <v>281</v>
      </c>
      <c r="O47" s="43">
        <v>46387</v>
      </c>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row>
    <row r="48" spans="1:40" s="15" customFormat="1" ht="30" customHeight="1" x14ac:dyDescent="0.25">
      <c r="A48" s="52">
        <v>45</v>
      </c>
      <c r="B48" s="17" t="s">
        <v>34</v>
      </c>
      <c r="C48" s="17" t="s">
        <v>38</v>
      </c>
      <c r="D48" s="17" t="s">
        <v>51</v>
      </c>
      <c r="E48" s="17"/>
      <c r="F48" s="20">
        <v>173</v>
      </c>
      <c r="G48" s="17" t="s">
        <v>81</v>
      </c>
      <c r="H48" s="20" t="s">
        <v>82</v>
      </c>
      <c r="I48" s="17" t="s">
        <v>290</v>
      </c>
      <c r="J48" s="12">
        <v>1407.72</v>
      </c>
      <c r="K48" s="30" t="s">
        <v>60</v>
      </c>
      <c r="L48" s="46">
        <v>3000</v>
      </c>
      <c r="M48" s="14">
        <f t="shared" si="4"/>
        <v>690</v>
      </c>
      <c r="N48" s="43" t="s">
        <v>281</v>
      </c>
      <c r="O48" s="43">
        <v>46387</v>
      </c>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row>
    <row r="49" spans="1:40" s="15" customFormat="1" ht="39" customHeight="1" x14ac:dyDescent="0.25">
      <c r="A49" s="52">
        <v>46</v>
      </c>
      <c r="B49" s="17" t="s">
        <v>34</v>
      </c>
      <c r="C49" s="17" t="s">
        <v>38</v>
      </c>
      <c r="D49" s="17" t="s">
        <v>51</v>
      </c>
      <c r="E49" s="17"/>
      <c r="F49" s="20">
        <v>236</v>
      </c>
      <c r="G49" s="17" t="s">
        <v>129</v>
      </c>
      <c r="H49" s="20" t="s">
        <v>82</v>
      </c>
      <c r="I49" s="17" t="s">
        <v>291</v>
      </c>
      <c r="J49" s="12">
        <v>3877.87</v>
      </c>
      <c r="K49" s="30" t="s">
        <v>60</v>
      </c>
      <c r="L49" s="46">
        <v>3000</v>
      </c>
      <c r="M49" s="14">
        <f t="shared" si="4"/>
        <v>690</v>
      </c>
      <c r="N49" s="43" t="s">
        <v>281</v>
      </c>
      <c r="O49" s="43">
        <v>46387</v>
      </c>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row>
    <row r="50" spans="1:40" s="15" customFormat="1" ht="30" customHeight="1" x14ac:dyDescent="0.25">
      <c r="A50" s="52">
        <v>47</v>
      </c>
      <c r="B50" s="17" t="s">
        <v>18</v>
      </c>
      <c r="C50" s="17" t="s">
        <v>130</v>
      </c>
      <c r="D50" s="17" t="s">
        <v>131</v>
      </c>
      <c r="E50" s="17" t="s">
        <v>132</v>
      </c>
      <c r="F50" s="20">
        <v>13331</v>
      </c>
      <c r="G50" s="20">
        <v>6</v>
      </c>
      <c r="H50" s="20" t="s">
        <v>82</v>
      </c>
      <c r="I50" s="17" t="s">
        <v>292</v>
      </c>
      <c r="J50" s="12">
        <v>150.29</v>
      </c>
      <c r="K50" s="30">
        <v>15000</v>
      </c>
      <c r="L50" s="46">
        <f>K50*12</f>
        <v>180000</v>
      </c>
      <c r="M50" s="14">
        <f>L50/100*5</f>
        <v>9000</v>
      </c>
      <c r="N50" s="43" t="s">
        <v>281</v>
      </c>
      <c r="O50" s="43">
        <v>48213</v>
      </c>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row>
    <row r="51" spans="1:40" s="15" customFormat="1" ht="30" customHeight="1" x14ac:dyDescent="0.25">
      <c r="A51" s="52">
        <v>48</v>
      </c>
      <c r="B51" s="17" t="s">
        <v>18</v>
      </c>
      <c r="C51" s="17" t="s">
        <v>130</v>
      </c>
      <c r="D51" s="17" t="s">
        <v>133</v>
      </c>
      <c r="E51" s="17" t="s">
        <v>278</v>
      </c>
      <c r="F51" s="20">
        <v>13636</v>
      </c>
      <c r="G51" s="20">
        <v>14</v>
      </c>
      <c r="H51" s="20" t="s">
        <v>82</v>
      </c>
      <c r="I51" s="17" t="s">
        <v>142</v>
      </c>
      <c r="J51" s="12">
        <v>408.9</v>
      </c>
      <c r="K51" s="30">
        <v>20000</v>
      </c>
      <c r="L51" s="46">
        <f>K51*12</f>
        <v>240000</v>
      </c>
      <c r="M51" s="14">
        <f>L51/100*5</f>
        <v>12000</v>
      </c>
      <c r="N51" s="43" t="s">
        <v>281</v>
      </c>
      <c r="O51" s="43">
        <v>48213</v>
      </c>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row>
    <row r="52" spans="1:40" s="15" customFormat="1" ht="30" customHeight="1" x14ac:dyDescent="0.25">
      <c r="A52" s="52">
        <v>49</v>
      </c>
      <c r="B52" s="17" t="s">
        <v>18</v>
      </c>
      <c r="C52" s="17" t="s">
        <v>130</v>
      </c>
      <c r="D52" s="17" t="s">
        <v>143</v>
      </c>
      <c r="E52" s="17" t="s">
        <v>144</v>
      </c>
      <c r="F52" s="20">
        <v>12842</v>
      </c>
      <c r="G52" s="20">
        <v>1</v>
      </c>
      <c r="H52" s="20" t="s">
        <v>82</v>
      </c>
      <c r="I52" s="17" t="s">
        <v>142</v>
      </c>
      <c r="J52" s="12" t="s">
        <v>145</v>
      </c>
      <c r="K52" s="30">
        <v>60000</v>
      </c>
      <c r="L52" s="46">
        <v>720000</v>
      </c>
      <c r="M52" s="14">
        <f>L52/100*5</f>
        <v>36000</v>
      </c>
      <c r="N52" s="43" t="s">
        <v>281</v>
      </c>
      <c r="O52" s="43">
        <v>48213</v>
      </c>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row>
    <row r="53" spans="1:40" s="15" customFormat="1" ht="30" customHeight="1" x14ac:dyDescent="0.25">
      <c r="A53" s="52">
        <v>50</v>
      </c>
      <c r="B53" s="17" t="s">
        <v>18</v>
      </c>
      <c r="C53" s="17" t="s">
        <v>39</v>
      </c>
      <c r="D53" s="17" t="s">
        <v>52</v>
      </c>
      <c r="E53" s="17" t="s">
        <v>64</v>
      </c>
      <c r="F53" s="20"/>
      <c r="G53" s="20">
        <v>840</v>
      </c>
      <c r="H53" s="20" t="s">
        <v>82</v>
      </c>
      <c r="I53" s="22" t="s">
        <v>19</v>
      </c>
      <c r="J53" s="12">
        <v>7500</v>
      </c>
      <c r="K53" s="30" t="s">
        <v>60</v>
      </c>
      <c r="L53" s="46">
        <v>7500</v>
      </c>
      <c r="M53" s="14">
        <f t="shared" si="4"/>
        <v>1725</v>
      </c>
      <c r="N53" s="43" t="s">
        <v>282</v>
      </c>
      <c r="O53" s="43">
        <v>46387</v>
      </c>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row>
    <row r="54" spans="1:40" s="15" customFormat="1" ht="30" customHeight="1" x14ac:dyDescent="0.25">
      <c r="A54" s="52">
        <v>51</v>
      </c>
      <c r="B54" s="17" t="s">
        <v>18</v>
      </c>
      <c r="C54" s="17" t="s">
        <v>39</v>
      </c>
      <c r="D54" s="17" t="s">
        <v>52</v>
      </c>
      <c r="E54" s="17" t="s">
        <v>64</v>
      </c>
      <c r="F54" s="20"/>
      <c r="G54" s="20">
        <v>838</v>
      </c>
      <c r="H54" s="20" t="s">
        <v>82</v>
      </c>
      <c r="I54" s="22" t="s">
        <v>19</v>
      </c>
      <c r="J54" s="12">
        <v>13500</v>
      </c>
      <c r="K54" s="30" t="s">
        <v>60</v>
      </c>
      <c r="L54" s="46">
        <v>13500</v>
      </c>
      <c r="M54" s="14">
        <f t="shared" si="4"/>
        <v>3105</v>
      </c>
      <c r="N54" s="43" t="s">
        <v>282</v>
      </c>
      <c r="O54" s="43">
        <v>46387</v>
      </c>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row>
    <row r="55" spans="1:40" s="15" customFormat="1" ht="30" customHeight="1" x14ac:dyDescent="0.25">
      <c r="A55" s="52">
        <v>52</v>
      </c>
      <c r="B55" s="17" t="s">
        <v>18</v>
      </c>
      <c r="C55" s="17" t="s">
        <v>39</v>
      </c>
      <c r="D55" s="17" t="s">
        <v>52</v>
      </c>
      <c r="E55" s="17" t="s">
        <v>64</v>
      </c>
      <c r="F55" s="20"/>
      <c r="G55" s="20">
        <v>764</v>
      </c>
      <c r="H55" s="20" t="s">
        <v>82</v>
      </c>
      <c r="I55" s="22" t="s">
        <v>293</v>
      </c>
      <c r="J55" s="12">
        <v>18000</v>
      </c>
      <c r="K55" s="30" t="s">
        <v>60</v>
      </c>
      <c r="L55" s="46">
        <v>14400</v>
      </c>
      <c r="M55" s="14">
        <f t="shared" si="4"/>
        <v>3312</v>
      </c>
      <c r="N55" s="43" t="s">
        <v>282</v>
      </c>
      <c r="O55" s="43">
        <v>46387</v>
      </c>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row>
    <row r="56" spans="1:40" s="15" customFormat="1" ht="30" customHeight="1" x14ac:dyDescent="0.25">
      <c r="A56" s="52">
        <v>53</v>
      </c>
      <c r="B56" s="17" t="s">
        <v>18</v>
      </c>
      <c r="C56" s="17" t="s">
        <v>39</v>
      </c>
      <c r="D56" s="17" t="s">
        <v>52</v>
      </c>
      <c r="E56" s="17" t="s">
        <v>64</v>
      </c>
      <c r="F56" s="20"/>
      <c r="G56" s="20">
        <v>750</v>
      </c>
      <c r="H56" s="20" t="s">
        <v>82</v>
      </c>
      <c r="I56" s="22" t="s">
        <v>293</v>
      </c>
      <c r="J56" s="12">
        <v>42500</v>
      </c>
      <c r="K56" s="30" t="s">
        <v>60</v>
      </c>
      <c r="L56" s="46">
        <v>34000</v>
      </c>
      <c r="M56" s="14">
        <f t="shared" si="4"/>
        <v>7820</v>
      </c>
      <c r="N56" s="43" t="s">
        <v>282</v>
      </c>
      <c r="O56" s="43">
        <v>46387</v>
      </c>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row>
    <row r="57" spans="1:40" s="15" customFormat="1" ht="30" customHeight="1" x14ac:dyDescent="0.25">
      <c r="A57" s="52">
        <v>54</v>
      </c>
      <c r="B57" s="17" t="s">
        <v>18</v>
      </c>
      <c r="C57" s="17" t="s">
        <v>39</v>
      </c>
      <c r="D57" s="17" t="s">
        <v>52</v>
      </c>
      <c r="E57" s="17" t="s">
        <v>64</v>
      </c>
      <c r="F57" s="20"/>
      <c r="G57" s="20">
        <v>564</v>
      </c>
      <c r="H57" s="20" t="s">
        <v>82</v>
      </c>
      <c r="I57" s="22" t="s">
        <v>19</v>
      </c>
      <c r="J57" s="20">
        <v>8000</v>
      </c>
      <c r="K57" s="30" t="s">
        <v>60</v>
      </c>
      <c r="L57" s="13">
        <v>8000</v>
      </c>
      <c r="M57" s="14">
        <f t="shared" si="4"/>
        <v>1840</v>
      </c>
      <c r="N57" s="43" t="s">
        <v>282</v>
      </c>
      <c r="O57" s="43">
        <v>46387</v>
      </c>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row>
    <row r="58" spans="1:40" s="15" customFormat="1" ht="30" customHeight="1" x14ac:dyDescent="0.25">
      <c r="A58" s="52">
        <v>55</v>
      </c>
      <c r="B58" s="17" t="s">
        <v>18</v>
      </c>
      <c r="C58" s="17" t="s">
        <v>39</v>
      </c>
      <c r="D58" s="17" t="s">
        <v>52</v>
      </c>
      <c r="E58" s="17" t="s">
        <v>64</v>
      </c>
      <c r="F58" s="20"/>
      <c r="G58" s="20">
        <v>225</v>
      </c>
      <c r="H58" s="20" t="s">
        <v>82</v>
      </c>
      <c r="I58" s="22" t="s">
        <v>293</v>
      </c>
      <c r="J58" s="20">
        <v>39375</v>
      </c>
      <c r="K58" s="30" t="s">
        <v>60</v>
      </c>
      <c r="L58" s="13">
        <v>31500</v>
      </c>
      <c r="M58" s="14">
        <f t="shared" si="4"/>
        <v>7245</v>
      </c>
      <c r="N58" s="43" t="s">
        <v>282</v>
      </c>
      <c r="O58" s="43">
        <v>46387</v>
      </c>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row>
    <row r="59" spans="1:40" s="15" customFormat="1" ht="30" customHeight="1" x14ac:dyDescent="0.25">
      <c r="A59" s="52">
        <v>56</v>
      </c>
      <c r="B59" s="17" t="s">
        <v>18</v>
      </c>
      <c r="C59" s="17" t="s">
        <v>39</v>
      </c>
      <c r="D59" s="17" t="s">
        <v>52</v>
      </c>
      <c r="E59" s="17" t="s">
        <v>64</v>
      </c>
      <c r="F59" s="20"/>
      <c r="G59" s="20">
        <v>203</v>
      </c>
      <c r="H59" s="20" t="s">
        <v>82</v>
      </c>
      <c r="I59" s="22" t="s">
        <v>293</v>
      </c>
      <c r="J59" s="23">
        <v>56125</v>
      </c>
      <c r="K59" s="30" t="s">
        <v>60</v>
      </c>
      <c r="L59" s="13">
        <v>44900</v>
      </c>
      <c r="M59" s="14">
        <f t="shared" si="4"/>
        <v>10327</v>
      </c>
      <c r="N59" s="43" t="s">
        <v>282</v>
      </c>
      <c r="O59" s="43">
        <v>46387</v>
      </c>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row>
    <row r="60" spans="1:40" s="15" customFormat="1" ht="30" customHeight="1" x14ac:dyDescent="0.25">
      <c r="A60" s="52">
        <v>57</v>
      </c>
      <c r="B60" s="17" t="s">
        <v>18</v>
      </c>
      <c r="C60" s="17" t="s">
        <v>39</v>
      </c>
      <c r="D60" s="17" t="s">
        <v>52</v>
      </c>
      <c r="E60" s="17" t="s">
        <v>64</v>
      </c>
      <c r="F60" s="20"/>
      <c r="G60" s="20">
        <v>174</v>
      </c>
      <c r="H60" s="20" t="s">
        <v>82</v>
      </c>
      <c r="I60" s="22" t="s">
        <v>294</v>
      </c>
      <c r="J60" s="23">
        <v>3000</v>
      </c>
      <c r="K60" s="30" t="s">
        <v>60</v>
      </c>
      <c r="L60" s="13">
        <v>3000</v>
      </c>
      <c r="M60" s="14">
        <f t="shared" si="4"/>
        <v>690</v>
      </c>
      <c r="N60" s="43" t="s">
        <v>282</v>
      </c>
      <c r="O60" s="43">
        <v>46387</v>
      </c>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row>
    <row r="61" spans="1:40" s="15" customFormat="1" ht="30" customHeight="1" x14ac:dyDescent="0.25">
      <c r="A61" s="52">
        <v>58</v>
      </c>
      <c r="B61" s="17" t="s">
        <v>18</v>
      </c>
      <c r="C61" s="17" t="s">
        <v>39</v>
      </c>
      <c r="D61" s="17" t="s">
        <v>53</v>
      </c>
      <c r="E61" s="17" t="s">
        <v>24</v>
      </c>
      <c r="F61" s="20"/>
      <c r="G61" s="20">
        <v>932</v>
      </c>
      <c r="H61" s="20" t="s">
        <v>82</v>
      </c>
      <c r="I61" s="2" t="s">
        <v>295</v>
      </c>
      <c r="J61" s="23">
        <v>40</v>
      </c>
      <c r="K61" s="30" t="s">
        <v>60</v>
      </c>
      <c r="L61" s="13">
        <v>360</v>
      </c>
      <c r="M61" s="14">
        <f t="shared" si="4"/>
        <v>82.8</v>
      </c>
      <c r="N61" s="43" t="s">
        <v>282</v>
      </c>
      <c r="O61" s="43">
        <v>46387</v>
      </c>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row>
    <row r="62" spans="1:40" s="16" customFormat="1" ht="30" customHeight="1" x14ac:dyDescent="0.25">
      <c r="A62" s="52">
        <v>59</v>
      </c>
      <c r="B62" s="17" t="s">
        <v>18</v>
      </c>
      <c r="C62" s="17" t="s">
        <v>39</v>
      </c>
      <c r="D62" s="17" t="s">
        <v>53</v>
      </c>
      <c r="E62" s="17" t="s">
        <v>65</v>
      </c>
      <c r="F62" s="20"/>
      <c r="G62" s="20">
        <v>895</v>
      </c>
      <c r="H62" s="20" t="s">
        <v>82</v>
      </c>
      <c r="I62" s="22" t="s">
        <v>293</v>
      </c>
      <c r="J62" s="23">
        <v>2205</v>
      </c>
      <c r="K62" s="30" t="s">
        <v>60</v>
      </c>
      <c r="L62" s="13">
        <v>1545</v>
      </c>
      <c r="M62" s="14">
        <f t="shared" si="4"/>
        <v>355.34999999999997</v>
      </c>
      <c r="N62" s="43" t="s">
        <v>282</v>
      </c>
      <c r="O62" s="43">
        <v>46387</v>
      </c>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row>
    <row r="63" spans="1:40" s="15" customFormat="1" ht="30" customHeight="1" x14ac:dyDescent="0.25">
      <c r="A63" s="52">
        <v>60</v>
      </c>
      <c r="B63" s="17" t="s">
        <v>18</v>
      </c>
      <c r="C63" s="17" t="s">
        <v>39</v>
      </c>
      <c r="D63" s="17" t="s">
        <v>53</v>
      </c>
      <c r="E63" s="18" t="s">
        <v>65</v>
      </c>
      <c r="F63" s="20"/>
      <c r="G63" s="20">
        <v>865</v>
      </c>
      <c r="H63" s="18" t="s">
        <v>82</v>
      </c>
      <c r="I63" s="22" t="s">
        <v>293</v>
      </c>
      <c r="J63" s="25" t="s">
        <v>88</v>
      </c>
      <c r="K63" s="30" t="s">
        <v>60</v>
      </c>
      <c r="L63" s="13">
        <v>188790</v>
      </c>
      <c r="M63" s="14">
        <f t="shared" si="4"/>
        <v>43421.700000000004</v>
      </c>
      <c r="N63" s="43" t="s">
        <v>282</v>
      </c>
      <c r="O63" s="43">
        <v>46387</v>
      </c>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row>
    <row r="64" spans="1:40" s="15" customFormat="1" ht="30" customHeight="1" x14ac:dyDescent="0.25">
      <c r="A64" s="52">
        <v>61</v>
      </c>
      <c r="B64" s="17" t="s">
        <v>18</v>
      </c>
      <c r="C64" s="17" t="s">
        <v>39</v>
      </c>
      <c r="D64" s="17" t="s">
        <v>53</v>
      </c>
      <c r="E64" s="18" t="s">
        <v>66</v>
      </c>
      <c r="F64" s="20"/>
      <c r="G64" s="20">
        <v>796</v>
      </c>
      <c r="H64" s="18" t="s">
        <v>82</v>
      </c>
      <c r="I64" s="22" t="s">
        <v>293</v>
      </c>
      <c r="J64" s="25">
        <v>170150</v>
      </c>
      <c r="K64" s="30" t="s">
        <v>60</v>
      </c>
      <c r="L64" s="13">
        <v>119105</v>
      </c>
      <c r="M64" s="14">
        <f t="shared" si="4"/>
        <v>27394.149999999998</v>
      </c>
      <c r="N64" s="43" t="s">
        <v>282</v>
      </c>
      <c r="O64" s="43">
        <v>46387</v>
      </c>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row>
    <row r="65" spans="1:40" s="15" customFormat="1" ht="30" customHeight="1" x14ac:dyDescent="0.25">
      <c r="A65" s="52">
        <v>62</v>
      </c>
      <c r="B65" s="17" t="s">
        <v>18</v>
      </c>
      <c r="C65" s="17" t="s">
        <v>39</v>
      </c>
      <c r="D65" s="17" t="s">
        <v>53</v>
      </c>
      <c r="E65" s="18" t="s">
        <v>66</v>
      </c>
      <c r="F65" s="20"/>
      <c r="G65" s="20">
        <v>785</v>
      </c>
      <c r="H65" s="18" t="s">
        <v>82</v>
      </c>
      <c r="I65" s="22" t="s">
        <v>294</v>
      </c>
      <c r="J65" s="25">
        <v>620</v>
      </c>
      <c r="K65" s="30" t="s">
        <v>60</v>
      </c>
      <c r="L65" s="13">
        <v>620</v>
      </c>
      <c r="M65" s="14">
        <f t="shared" si="4"/>
        <v>142.6</v>
      </c>
      <c r="N65" s="43" t="s">
        <v>282</v>
      </c>
      <c r="O65" s="43">
        <v>46387</v>
      </c>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row>
    <row r="66" spans="1:40" s="15" customFormat="1" ht="30" customHeight="1" x14ac:dyDescent="0.25">
      <c r="A66" s="52">
        <v>63</v>
      </c>
      <c r="B66" s="11" t="s">
        <v>18</v>
      </c>
      <c r="C66" s="11" t="s">
        <v>39</v>
      </c>
      <c r="D66" s="11" t="s">
        <v>53</v>
      </c>
      <c r="E66" s="11"/>
      <c r="F66" s="12">
        <v>147</v>
      </c>
      <c r="G66" s="12">
        <v>6</v>
      </c>
      <c r="H66" s="12" t="s">
        <v>82</v>
      </c>
      <c r="I66" s="22" t="s">
        <v>293</v>
      </c>
      <c r="J66" s="21">
        <v>64163.86</v>
      </c>
      <c r="K66" s="30" t="s">
        <v>60</v>
      </c>
      <c r="L66" s="13">
        <v>44914</v>
      </c>
      <c r="M66" s="14">
        <f t="shared" si="4"/>
        <v>10330.219999999999</v>
      </c>
      <c r="N66" s="43" t="s">
        <v>282</v>
      </c>
      <c r="O66" s="43">
        <v>46387</v>
      </c>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row>
    <row r="67" spans="1:40" s="15" customFormat="1" ht="30" customHeight="1" x14ac:dyDescent="0.25">
      <c r="A67" s="52">
        <v>64</v>
      </c>
      <c r="B67" s="11" t="s">
        <v>18</v>
      </c>
      <c r="C67" s="11" t="s">
        <v>39</v>
      </c>
      <c r="D67" s="11" t="s">
        <v>53</v>
      </c>
      <c r="E67" s="21"/>
      <c r="F67" s="12">
        <v>145</v>
      </c>
      <c r="G67" s="12">
        <v>4</v>
      </c>
      <c r="H67" s="21" t="s">
        <v>82</v>
      </c>
      <c r="I67" s="22" t="s">
        <v>19</v>
      </c>
      <c r="J67" s="26">
        <v>8617.57</v>
      </c>
      <c r="K67" s="30" t="s">
        <v>60</v>
      </c>
      <c r="L67" s="13">
        <v>8618</v>
      </c>
      <c r="M67" s="14">
        <f t="shared" si="4"/>
        <v>1982.14</v>
      </c>
      <c r="N67" s="43" t="s">
        <v>282</v>
      </c>
      <c r="O67" s="43">
        <v>46387</v>
      </c>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row>
    <row r="68" spans="1:40" s="15" customFormat="1" ht="30" customHeight="1" x14ac:dyDescent="0.25">
      <c r="A68" s="52">
        <v>65</v>
      </c>
      <c r="B68" s="11" t="s">
        <v>18</v>
      </c>
      <c r="C68" s="11" t="s">
        <v>39</v>
      </c>
      <c r="D68" s="11" t="s">
        <v>53</v>
      </c>
      <c r="E68" s="21"/>
      <c r="F68" s="12">
        <v>145</v>
      </c>
      <c r="G68" s="12">
        <v>1</v>
      </c>
      <c r="H68" s="21" t="s">
        <v>82</v>
      </c>
      <c r="I68" s="22" t="s">
        <v>19</v>
      </c>
      <c r="J68" s="26">
        <v>12385.96</v>
      </c>
      <c r="K68" s="30" t="s">
        <v>60</v>
      </c>
      <c r="L68" s="13">
        <v>12386</v>
      </c>
      <c r="M68" s="14">
        <f t="shared" si="4"/>
        <v>2848.78</v>
      </c>
      <c r="N68" s="43" t="s">
        <v>282</v>
      </c>
      <c r="O68" s="43">
        <v>46387</v>
      </c>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row>
    <row r="69" spans="1:40" s="15" customFormat="1" ht="30" customHeight="1" x14ac:dyDescent="0.25">
      <c r="A69" s="52">
        <v>66</v>
      </c>
      <c r="B69" s="11" t="s">
        <v>18</v>
      </c>
      <c r="C69" s="11" t="s">
        <v>39</v>
      </c>
      <c r="D69" s="11" t="s">
        <v>53</v>
      </c>
      <c r="E69" s="21"/>
      <c r="F69" s="12">
        <v>144</v>
      </c>
      <c r="G69" s="12">
        <v>12</v>
      </c>
      <c r="H69" s="21" t="s">
        <v>82</v>
      </c>
      <c r="I69" s="22" t="s">
        <v>19</v>
      </c>
      <c r="J69" s="26">
        <v>12759.56</v>
      </c>
      <c r="K69" s="30" t="s">
        <v>60</v>
      </c>
      <c r="L69" s="13">
        <v>12760</v>
      </c>
      <c r="M69" s="14">
        <f t="shared" si="4"/>
        <v>2934.7999999999997</v>
      </c>
      <c r="N69" s="43" t="s">
        <v>282</v>
      </c>
      <c r="O69" s="43">
        <v>46387</v>
      </c>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row>
    <row r="70" spans="1:40" s="15" customFormat="1" ht="30" customHeight="1" x14ac:dyDescent="0.25">
      <c r="A70" s="52">
        <v>67</v>
      </c>
      <c r="B70" s="11" t="s">
        <v>18</v>
      </c>
      <c r="C70" s="11" t="s">
        <v>39</v>
      </c>
      <c r="D70" s="11" t="s">
        <v>52</v>
      </c>
      <c r="E70" s="11" t="s">
        <v>76</v>
      </c>
      <c r="F70" s="12"/>
      <c r="G70" s="12">
        <v>1095</v>
      </c>
      <c r="H70" s="12" t="s">
        <v>82</v>
      </c>
      <c r="I70" s="22" t="s">
        <v>293</v>
      </c>
      <c r="J70" s="24">
        <v>164050</v>
      </c>
      <c r="K70" s="30" t="s">
        <v>60</v>
      </c>
      <c r="L70" s="13">
        <v>131200</v>
      </c>
      <c r="M70" s="14">
        <f t="shared" si="4"/>
        <v>30176</v>
      </c>
      <c r="N70" s="43" t="s">
        <v>282</v>
      </c>
      <c r="O70" s="43">
        <v>46387</v>
      </c>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row>
    <row r="71" spans="1:40" s="15" customFormat="1" ht="30" customHeight="1" x14ac:dyDescent="0.25">
      <c r="A71" s="52">
        <v>68</v>
      </c>
      <c r="B71" s="17" t="s">
        <v>18</v>
      </c>
      <c r="C71" s="11" t="s">
        <v>39</v>
      </c>
      <c r="D71" s="41" t="s">
        <v>52</v>
      </c>
      <c r="E71" s="17" t="s">
        <v>64</v>
      </c>
      <c r="F71" s="18"/>
      <c r="G71" s="18">
        <v>1094</v>
      </c>
      <c r="H71" s="20" t="s">
        <v>82</v>
      </c>
      <c r="I71" s="22" t="s">
        <v>19</v>
      </c>
      <c r="J71" s="26">
        <v>3750</v>
      </c>
      <c r="K71" s="30" t="s">
        <v>60</v>
      </c>
      <c r="L71" s="13">
        <v>3750</v>
      </c>
      <c r="M71" s="14">
        <f t="shared" si="4"/>
        <v>862.5</v>
      </c>
      <c r="N71" s="43" t="s">
        <v>282</v>
      </c>
      <c r="O71" s="43">
        <v>46387</v>
      </c>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row>
    <row r="72" spans="1:40" s="15" customFormat="1" ht="30" customHeight="1" x14ac:dyDescent="0.25">
      <c r="A72" s="52">
        <v>69</v>
      </c>
      <c r="B72" s="17" t="s">
        <v>18</v>
      </c>
      <c r="C72" s="11" t="s">
        <v>39</v>
      </c>
      <c r="D72" s="41" t="s">
        <v>52</v>
      </c>
      <c r="E72" s="17" t="s">
        <v>64</v>
      </c>
      <c r="F72" s="18"/>
      <c r="G72" s="18">
        <v>1078</v>
      </c>
      <c r="H72" s="20" t="s">
        <v>82</v>
      </c>
      <c r="I72" s="22" t="s">
        <v>19</v>
      </c>
      <c r="J72" s="24">
        <v>3500</v>
      </c>
      <c r="K72" s="30" t="s">
        <v>60</v>
      </c>
      <c r="L72" s="13">
        <v>3500</v>
      </c>
      <c r="M72" s="14">
        <f t="shared" si="4"/>
        <v>805</v>
      </c>
      <c r="N72" s="43" t="s">
        <v>282</v>
      </c>
      <c r="O72" s="43">
        <v>46387</v>
      </c>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row>
    <row r="73" spans="1:40" s="15" customFormat="1" ht="30" customHeight="1" x14ac:dyDescent="0.25">
      <c r="A73" s="52">
        <v>70</v>
      </c>
      <c r="B73" s="17" t="s">
        <v>18</v>
      </c>
      <c r="C73" s="11" t="s">
        <v>39</v>
      </c>
      <c r="D73" s="41" t="s">
        <v>52</v>
      </c>
      <c r="E73" s="17" t="s">
        <v>64</v>
      </c>
      <c r="F73" s="18"/>
      <c r="G73" s="18">
        <v>1075</v>
      </c>
      <c r="H73" s="20" t="s">
        <v>82</v>
      </c>
      <c r="I73" s="22" t="s">
        <v>19</v>
      </c>
      <c r="J73" s="24">
        <v>3375</v>
      </c>
      <c r="K73" s="30" t="s">
        <v>60</v>
      </c>
      <c r="L73" s="13">
        <v>3375</v>
      </c>
      <c r="M73" s="14">
        <f t="shared" si="4"/>
        <v>776.25</v>
      </c>
      <c r="N73" s="43" t="s">
        <v>282</v>
      </c>
      <c r="O73" s="43">
        <v>46387</v>
      </c>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row>
    <row r="74" spans="1:40" s="15" customFormat="1" ht="30" customHeight="1" x14ac:dyDescent="0.25">
      <c r="A74" s="52">
        <v>71</v>
      </c>
      <c r="B74" s="17" t="s">
        <v>18</v>
      </c>
      <c r="C74" s="11" t="s">
        <v>39</v>
      </c>
      <c r="D74" s="41" t="s">
        <v>52</v>
      </c>
      <c r="E74" s="17" t="s">
        <v>77</v>
      </c>
      <c r="F74" s="18"/>
      <c r="G74" s="18">
        <v>1073</v>
      </c>
      <c r="H74" s="20" t="s">
        <v>82</v>
      </c>
      <c r="I74" s="22" t="s">
        <v>293</v>
      </c>
      <c r="J74" s="24">
        <v>71125</v>
      </c>
      <c r="K74" s="30" t="s">
        <v>60</v>
      </c>
      <c r="L74" s="13">
        <v>56900</v>
      </c>
      <c r="M74" s="14">
        <f t="shared" si="4"/>
        <v>13087</v>
      </c>
      <c r="N74" s="43" t="s">
        <v>282</v>
      </c>
      <c r="O74" s="43">
        <v>46387</v>
      </c>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row>
    <row r="75" spans="1:40" s="15" customFormat="1" ht="30" customHeight="1" x14ac:dyDescent="0.25">
      <c r="A75" s="52">
        <v>72</v>
      </c>
      <c r="B75" s="17" t="s">
        <v>18</v>
      </c>
      <c r="C75" s="17" t="s">
        <v>39</v>
      </c>
      <c r="D75" s="17" t="s">
        <v>52</v>
      </c>
      <c r="E75" s="17" t="s">
        <v>24</v>
      </c>
      <c r="F75" s="18"/>
      <c r="G75" s="18">
        <v>1051</v>
      </c>
      <c r="H75" s="20" t="s">
        <v>82</v>
      </c>
      <c r="I75" s="22" t="s">
        <v>142</v>
      </c>
      <c r="J75" s="24">
        <v>138</v>
      </c>
      <c r="K75" s="30" t="s">
        <v>60</v>
      </c>
      <c r="L75" s="13">
        <v>730</v>
      </c>
      <c r="M75" s="14">
        <f t="shared" si="4"/>
        <v>167.9</v>
      </c>
      <c r="N75" s="43" t="s">
        <v>282</v>
      </c>
      <c r="O75" s="43">
        <v>46387</v>
      </c>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row>
    <row r="76" spans="1:40" s="15" customFormat="1" ht="30" customHeight="1" x14ac:dyDescent="0.25">
      <c r="A76" s="52">
        <v>73</v>
      </c>
      <c r="B76" s="17" t="s">
        <v>18</v>
      </c>
      <c r="C76" s="17" t="s">
        <v>39</v>
      </c>
      <c r="D76" s="41" t="s">
        <v>52</v>
      </c>
      <c r="E76" s="17" t="s">
        <v>24</v>
      </c>
      <c r="F76" s="18"/>
      <c r="G76" s="18">
        <v>976</v>
      </c>
      <c r="H76" s="20" t="s">
        <v>82</v>
      </c>
      <c r="I76" s="22" t="s">
        <v>295</v>
      </c>
      <c r="J76" s="24">
        <v>66</v>
      </c>
      <c r="K76" s="30" t="s">
        <v>60</v>
      </c>
      <c r="L76" s="13">
        <v>350</v>
      </c>
      <c r="M76" s="14">
        <f t="shared" si="4"/>
        <v>80.5</v>
      </c>
      <c r="N76" s="43" t="s">
        <v>282</v>
      </c>
      <c r="O76" s="43">
        <v>46387</v>
      </c>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row>
    <row r="77" spans="1:40" s="15" customFormat="1" ht="30" customHeight="1" x14ac:dyDescent="0.25">
      <c r="A77" s="52">
        <v>74</v>
      </c>
      <c r="B77" s="17" t="s">
        <v>18</v>
      </c>
      <c r="C77" s="17" t="s">
        <v>40</v>
      </c>
      <c r="D77" s="41" t="s">
        <v>52</v>
      </c>
      <c r="E77" s="17" t="s">
        <v>64</v>
      </c>
      <c r="F77" s="18"/>
      <c r="G77" s="18">
        <v>913</v>
      </c>
      <c r="H77" s="20" t="s">
        <v>82</v>
      </c>
      <c r="I77" s="22" t="s">
        <v>293</v>
      </c>
      <c r="J77" s="24">
        <v>214000</v>
      </c>
      <c r="K77" s="30" t="s">
        <v>60</v>
      </c>
      <c r="L77" s="13">
        <v>171200</v>
      </c>
      <c r="M77" s="14">
        <f t="shared" si="4"/>
        <v>39376</v>
      </c>
      <c r="N77" s="43" t="s">
        <v>282</v>
      </c>
      <c r="O77" s="43">
        <v>46387</v>
      </c>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row>
    <row r="78" spans="1:40" s="15" customFormat="1" ht="30" customHeight="1" x14ac:dyDescent="0.25">
      <c r="A78" s="52">
        <v>75</v>
      </c>
      <c r="B78" s="17" t="s">
        <v>18</v>
      </c>
      <c r="C78" s="17" t="s">
        <v>39</v>
      </c>
      <c r="D78" s="17" t="s">
        <v>52</v>
      </c>
      <c r="E78" s="17" t="s">
        <v>76</v>
      </c>
      <c r="F78" s="20"/>
      <c r="G78" s="20">
        <v>903</v>
      </c>
      <c r="H78" s="20" t="s">
        <v>82</v>
      </c>
      <c r="I78" s="22" t="s">
        <v>293</v>
      </c>
      <c r="J78" s="24">
        <v>10625</v>
      </c>
      <c r="K78" s="30" t="s">
        <v>60</v>
      </c>
      <c r="L78" s="13">
        <v>8500</v>
      </c>
      <c r="M78" s="14">
        <f t="shared" ref="M78:M141" si="5">L78/100*23</f>
        <v>1955</v>
      </c>
      <c r="N78" s="43" t="s">
        <v>282</v>
      </c>
      <c r="O78" s="43">
        <v>46387</v>
      </c>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row>
    <row r="79" spans="1:40" s="15" customFormat="1" ht="30" customHeight="1" x14ac:dyDescent="0.25">
      <c r="A79" s="52">
        <v>76</v>
      </c>
      <c r="B79" s="17" t="s">
        <v>18</v>
      </c>
      <c r="C79" s="17" t="s">
        <v>39</v>
      </c>
      <c r="D79" s="17" t="s">
        <v>52</v>
      </c>
      <c r="E79" s="17" t="s">
        <v>64</v>
      </c>
      <c r="F79" s="20"/>
      <c r="G79" s="20">
        <v>841</v>
      </c>
      <c r="H79" s="20" t="s">
        <v>82</v>
      </c>
      <c r="I79" s="22" t="s">
        <v>19</v>
      </c>
      <c r="J79" s="24">
        <v>10000</v>
      </c>
      <c r="K79" s="30" t="s">
        <v>60</v>
      </c>
      <c r="L79" s="13">
        <v>10000</v>
      </c>
      <c r="M79" s="14">
        <f t="shared" si="5"/>
        <v>2300</v>
      </c>
      <c r="N79" s="43" t="s">
        <v>282</v>
      </c>
      <c r="O79" s="43">
        <v>46387</v>
      </c>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row>
    <row r="80" spans="1:40" s="15" customFormat="1" ht="30" customHeight="1" x14ac:dyDescent="0.25">
      <c r="A80" s="52">
        <v>77</v>
      </c>
      <c r="B80" s="17" t="s">
        <v>18</v>
      </c>
      <c r="C80" s="17" t="s">
        <v>39</v>
      </c>
      <c r="D80" s="20" t="s">
        <v>54</v>
      </c>
      <c r="E80" s="17" t="s">
        <v>67</v>
      </c>
      <c r="F80" s="20"/>
      <c r="G80" s="20">
        <v>1121</v>
      </c>
      <c r="H80" s="20" t="s">
        <v>82</v>
      </c>
      <c r="I80" s="44" t="s">
        <v>293</v>
      </c>
      <c r="J80" s="24">
        <v>447.83</v>
      </c>
      <c r="K80" s="30" t="s">
        <v>60</v>
      </c>
      <c r="L80" s="13">
        <v>2300</v>
      </c>
      <c r="M80" s="14">
        <f t="shared" si="5"/>
        <v>529</v>
      </c>
      <c r="N80" s="43" t="s">
        <v>282</v>
      </c>
      <c r="O80" s="43">
        <v>46387</v>
      </c>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row>
    <row r="81" spans="1:40" s="15" customFormat="1" ht="30" customHeight="1" x14ac:dyDescent="0.25">
      <c r="A81" s="52">
        <v>78</v>
      </c>
      <c r="B81" s="17" t="s">
        <v>18</v>
      </c>
      <c r="C81" s="17" t="s">
        <v>39</v>
      </c>
      <c r="D81" s="20" t="s">
        <v>54</v>
      </c>
      <c r="E81" s="17" t="s">
        <v>68</v>
      </c>
      <c r="F81" s="20"/>
      <c r="G81" s="20">
        <v>1085</v>
      </c>
      <c r="H81" s="20" t="s">
        <v>82</v>
      </c>
      <c r="I81" s="44" t="s">
        <v>19</v>
      </c>
      <c r="J81" s="24">
        <v>13000</v>
      </c>
      <c r="K81" s="30" t="s">
        <v>60</v>
      </c>
      <c r="L81" s="13">
        <v>13000</v>
      </c>
      <c r="M81" s="14">
        <f t="shared" si="5"/>
        <v>2990</v>
      </c>
      <c r="N81" s="43" t="s">
        <v>282</v>
      </c>
      <c r="O81" s="43">
        <v>46387</v>
      </c>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row>
    <row r="82" spans="1:40" s="15" customFormat="1" ht="30" customHeight="1" x14ac:dyDescent="0.25">
      <c r="A82" s="52">
        <v>79</v>
      </c>
      <c r="B82" s="11" t="s">
        <v>18</v>
      </c>
      <c r="C82" s="11" t="s">
        <v>39</v>
      </c>
      <c r="D82" s="12" t="s">
        <v>54</v>
      </c>
      <c r="E82" s="11" t="s">
        <v>24</v>
      </c>
      <c r="F82" s="12"/>
      <c r="G82" s="12">
        <v>976</v>
      </c>
      <c r="H82" s="12" t="s">
        <v>82</v>
      </c>
      <c r="I82" s="44" t="s">
        <v>142</v>
      </c>
      <c r="J82" s="12">
        <v>485</v>
      </c>
      <c r="K82" s="30" t="s">
        <v>60</v>
      </c>
      <c r="L82" s="32">
        <v>2400</v>
      </c>
      <c r="M82" s="14">
        <f t="shared" si="5"/>
        <v>552</v>
      </c>
      <c r="N82" s="43" t="s">
        <v>282</v>
      </c>
      <c r="O82" s="43">
        <v>46387</v>
      </c>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row>
    <row r="83" spans="1:40" s="15" customFormat="1" ht="30" customHeight="1" x14ac:dyDescent="0.25">
      <c r="A83" s="52">
        <v>80</v>
      </c>
      <c r="B83" s="11" t="s">
        <v>18</v>
      </c>
      <c r="C83" s="11" t="s">
        <v>39</v>
      </c>
      <c r="D83" s="12" t="s">
        <v>54</v>
      </c>
      <c r="E83" s="11" t="s">
        <v>69</v>
      </c>
      <c r="F83" s="12"/>
      <c r="G83" s="12">
        <v>941</v>
      </c>
      <c r="H83" s="12" t="s">
        <v>82</v>
      </c>
      <c r="I83" s="44" t="s">
        <v>296</v>
      </c>
      <c r="J83" s="12">
        <v>330</v>
      </c>
      <c r="K83" s="30" t="s">
        <v>60</v>
      </c>
      <c r="L83" s="32">
        <v>1650</v>
      </c>
      <c r="M83" s="14">
        <f t="shared" si="5"/>
        <v>379.5</v>
      </c>
      <c r="N83" s="43" t="s">
        <v>282</v>
      </c>
      <c r="O83" s="43">
        <v>46387</v>
      </c>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row>
    <row r="84" spans="1:40" s="15" customFormat="1" ht="30" customHeight="1" x14ac:dyDescent="0.25">
      <c r="A84" s="52">
        <v>81</v>
      </c>
      <c r="B84" s="11" t="s">
        <v>18</v>
      </c>
      <c r="C84" s="11" t="s">
        <v>39</v>
      </c>
      <c r="D84" s="12" t="s">
        <v>54</v>
      </c>
      <c r="E84" s="11" t="s">
        <v>70</v>
      </c>
      <c r="F84" s="12"/>
      <c r="G84" s="12">
        <v>914</v>
      </c>
      <c r="H84" s="12" t="s">
        <v>82</v>
      </c>
      <c r="I84" s="44" t="s">
        <v>19</v>
      </c>
      <c r="J84" s="12">
        <v>640</v>
      </c>
      <c r="K84" s="30" t="s">
        <v>60</v>
      </c>
      <c r="L84" s="32">
        <v>2000</v>
      </c>
      <c r="M84" s="14">
        <f t="shared" si="5"/>
        <v>460</v>
      </c>
      <c r="N84" s="43" t="s">
        <v>282</v>
      </c>
      <c r="O84" s="43">
        <v>46387</v>
      </c>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row>
    <row r="85" spans="1:40" s="15" customFormat="1" ht="30" customHeight="1" x14ac:dyDescent="0.25">
      <c r="A85" s="52">
        <v>82</v>
      </c>
      <c r="B85" s="11" t="s">
        <v>18</v>
      </c>
      <c r="C85" s="11" t="s">
        <v>39</v>
      </c>
      <c r="D85" s="12" t="s">
        <v>54</v>
      </c>
      <c r="E85" s="11" t="s">
        <v>70</v>
      </c>
      <c r="F85" s="12"/>
      <c r="G85" s="12">
        <v>906</v>
      </c>
      <c r="H85" s="12" t="s">
        <v>82</v>
      </c>
      <c r="I85" s="44" t="s">
        <v>19</v>
      </c>
      <c r="J85" s="12">
        <v>3320</v>
      </c>
      <c r="K85" s="30" t="s">
        <v>60</v>
      </c>
      <c r="L85" s="32">
        <v>3300</v>
      </c>
      <c r="M85" s="14">
        <f t="shared" si="5"/>
        <v>759</v>
      </c>
      <c r="N85" s="43" t="s">
        <v>282</v>
      </c>
      <c r="O85" s="43">
        <v>46387</v>
      </c>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row>
    <row r="86" spans="1:40" s="15" customFormat="1" ht="30" customHeight="1" x14ac:dyDescent="0.25">
      <c r="A86" s="52">
        <v>83</v>
      </c>
      <c r="B86" s="11" t="s">
        <v>18</v>
      </c>
      <c r="C86" s="11" t="s">
        <v>39</v>
      </c>
      <c r="D86" s="12" t="s">
        <v>54</v>
      </c>
      <c r="E86" s="11" t="s">
        <v>70</v>
      </c>
      <c r="F86" s="12"/>
      <c r="G86" s="12">
        <v>905</v>
      </c>
      <c r="H86" s="12" t="s">
        <v>82</v>
      </c>
      <c r="I86" s="44" t="s">
        <v>19</v>
      </c>
      <c r="J86" s="12">
        <v>2800</v>
      </c>
      <c r="K86" s="30" t="s">
        <v>60</v>
      </c>
      <c r="L86" s="32">
        <v>2800</v>
      </c>
      <c r="M86" s="14">
        <f t="shared" si="5"/>
        <v>644</v>
      </c>
      <c r="N86" s="43" t="s">
        <v>282</v>
      </c>
      <c r="O86" s="43">
        <v>46387</v>
      </c>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row>
    <row r="87" spans="1:40" s="15" customFormat="1" ht="30" customHeight="1" x14ac:dyDescent="0.25">
      <c r="A87" s="52">
        <v>84</v>
      </c>
      <c r="B87" s="11" t="s">
        <v>18</v>
      </c>
      <c r="C87" s="11" t="s">
        <v>40</v>
      </c>
      <c r="D87" s="12" t="s">
        <v>54</v>
      </c>
      <c r="E87" s="11" t="s">
        <v>70</v>
      </c>
      <c r="F87" s="12"/>
      <c r="G87" s="12">
        <v>848</v>
      </c>
      <c r="H87" s="12" t="s">
        <v>82</v>
      </c>
      <c r="I87" s="44" t="s">
        <v>293</v>
      </c>
      <c r="J87" s="12">
        <v>218800</v>
      </c>
      <c r="K87" s="30" t="s">
        <v>60</v>
      </c>
      <c r="L87" s="32">
        <v>175000</v>
      </c>
      <c r="M87" s="14">
        <f t="shared" si="5"/>
        <v>40250</v>
      </c>
      <c r="N87" s="43" t="s">
        <v>282</v>
      </c>
      <c r="O87" s="43">
        <v>46387</v>
      </c>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row>
    <row r="88" spans="1:40" s="15" customFormat="1" ht="30" customHeight="1" x14ac:dyDescent="0.25">
      <c r="A88" s="52">
        <v>85</v>
      </c>
      <c r="B88" s="11" t="s">
        <v>18</v>
      </c>
      <c r="C88" s="11" t="s">
        <v>39</v>
      </c>
      <c r="D88" s="12" t="s">
        <v>54</v>
      </c>
      <c r="E88" s="11" t="s">
        <v>68</v>
      </c>
      <c r="F88" s="12"/>
      <c r="G88" s="12">
        <v>753</v>
      </c>
      <c r="H88" s="12" t="s">
        <v>82</v>
      </c>
      <c r="I88" s="44" t="s">
        <v>19</v>
      </c>
      <c r="J88" s="12">
        <v>12700</v>
      </c>
      <c r="K88" s="30" t="s">
        <v>60</v>
      </c>
      <c r="L88" s="32">
        <v>13000</v>
      </c>
      <c r="M88" s="14">
        <f t="shared" si="5"/>
        <v>2990</v>
      </c>
      <c r="N88" s="43" t="s">
        <v>282</v>
      </c>
      <c r="O88" s="43">
        <v>46387</v>
      </c>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row>
    <row r="89" spans="1:40" s="15" customFormat="1" ht="30" customHeight="1" x14ac:dyDescent="0.25">
      <c r="A89" s="52">
        <v>86</v>
      </c>
      <c r="B89" s="11" t="s">
        <v>18</v>
      </c>
      <c r="C89" s="11" t="s">
        <v>39</v>
      </c>
      <c r="D89" s="12" t="s">
        <v>54</v>
      </c>
      <c r="E89" s="11" t="s">
        <v>68</v>
      </c>
      <c r="F89" s="12"/>
      <c r="G89" s="12">
        <v>704</v>
      </c>
      <c r="H89" s="12" t="s">
        <v>82</v>
      </c>
      <c r="I89" s="18" t="s">
        <v>293</v>
      </c>
      <c r="J89" s="12">
        <v>1718900</v>
      </c>
      <c r="K89" s="30" t="s">
        <v>60</v>
      </c>
      <c r="L89" s="32">
        <v>860000</v>
      </c>
      <c r="M89" s="14">
        <f t="shared" si="5"/>
        <v>197800</v>
      </c>
      <c r="N89" s="43" t="s">
        <v>282</v>
      </c>
      <c r="O89" s="43">
        <v>46387</v>
      </c>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row>
    <row r="90" spans="1:40" s="15" customFormat="1" ht="30" customHeight="1" x14ac:dyDescent="0.25">
      <c r="A90" s="52">
        <v>87</v>
      </c>
      <c r="B90" s="11" t="s">
        <v>18</v>
      </c>
      <c r="C90" s="11" t="s">
        <v>39</v>
      </c>
      <c r="D90" s="12" t="s">
        <v>54</v>
      </c>
      <c r="E90" s="11" t="s">
        <v>71</v>
      </c>
      <c r="F90" s="12"/>
      <c r="G90" s="12">
        <v>640</v>
      </c>
      <c r="H90" s="12" t="s">
        <v>82</v>
      </c>
      <c r="I90" s="18" t="s">
        <v>19</v>
      </c>
      <c r="J90" s="12">
        <v>8700</v>
      </c>
      <c r="K90" s="30" t="s">
        <v>60</v>
      </c>
      <c r="L90" s="32">
        <v>9000</v>
      </c>
      <c r="M90" s="14">
        <f t="shared" si="5"/>
        <v>2070</v>
      </c>
      <c r="N90" s="43" t="s">
        <v>282</v>
      </c>
      <c r="O90" s="43">
        <v>46387</v>
      </c>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row>
    <row r="91" spans="1:40" s="15" customFormat="1" ht="30" customHeight="1" x14ac:dyDescent="0.25">
      <c r="A91" s="52">
        <v>88</v>
      </c>
      <c r="B91" s="11" t="s">
        <v>18</v>
      </c>
      <c r="C91" s="11" t="s">
        <v>39</v>
      </c>
      <c r="D91" s="12" t="s">
        <v>54</v>
      </c>
      <c r="E91" s="11" t="s">
        <v>71</v>
      </c>
      <c r="F91" s="12"/>
      <c r="G91" s="12">
        <v>639</v>
      </c>
      <c r="H91" s="12" t="s">
        <v>82</v>
      </c>
      <c r="I91" s="18" t="s">
        <v>19</v>
      </c>
      <c r="J91" s="12">
        <v>8900</v>
      </c>
      <c r="K91" s="30" t="s">
        <v>60</v>
      </c>
      <c r="L91" s="32">
        <v>9000</v>
      </c>
      <c r="M91" s="14">
        <f t="shared" si="5"/>
        <v>2070</v>
      </c>
      <c r="N91" s="43" t="s">
        <v>282</v>
      </c>
      <c r="O91" s="43">
        <v>46387</v>
      </c>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row>
    <row r="92" spans="1:40" s="15" customFormat="1" ht="30" customHeight="1" x14ac:dyDescent="0.25">
      <c r="A92" s="52">
        <v>89</v>
      </c>
      <c r="B92" s="17" t="s">
        <v>18</v>
      </c>
      <c r="C92" s="17" t="s">
        <v>39</v>
      </c>
      <c r="D92" s="20" t="s">
        <v>54</v>
      </c>
      <c r="E92" s="17" t="s">
        <v>72</v>
      </c>
      <c r="F92" s="20"/>
      <c r="G92" s="20">
        <v>607</v>
      </c>
      <c r="H92" s="20" t="s">
        <v>82</v>
      </c>
      <c r="I92" s="20" t="s">
        <v>293</v>
      </c>
      <c r="J92" s="23">
        <v>137250</v>
      </c>
      <c r="K92" s="30" t="s">
        <v>60</v>
      </c>
      <c r="L92" s="46">
        <v>110000</v>
      </c>
      <c r="M92" s="14">
        <f t="shared" si="5"/>
        <v>25300</v>
      </c>
      <c r="N92" s="43" t="s">
        <v>282</v>
      </c>
      <c r="O92" s="43">
        <v>46387</v>
      </c>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row>
    <row r="93" spans="1:40" s="15" customFormat="1" ht="30" customHeight="1" x14ac:dyDescent="0.25">
      <c r="A93" s="52">
        <v>90</v>
      </c>
      <c r="B93" s="17" t="s">
        <v>18</v>
      </c>
      <c r="C93" s="17" t="s">
        <v>39</v>
      </c>
      <c r="D93" s="20" t="s">
        <v>54</v>
      </c>
      <c r="E93" s="17" t="s">
        <v>72</v>
      </c>
      <c r="F93" s="20"/>
      <c r="G93" s="20">
        <v>603</v>
      </c>
      <c r="H93" s="20" t="s">
        <v>82</v>
      </c>
      <c r="I93" s="20" t="s">
        <v>293</v>
      </c>
      <c r="J93" s="23">
        <v>694300</v>
      </c>
      <c r="K93" s="30" t="s">
        <v>60</v>
      </c>
      <c r="L93" s="46">
        <v>350000</v>
      </c>
      <c r="M93" s="14">
        <f t="shared" si="5"/>
        <v>80500</v>
      </c>
      <c r="N93" s="43" t="s">
        <v>282</v>
      </c>
      <c r="O93" s="43">
        <v>46387</v>
      </c>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row>
    <row r="94" spans="1:40" s="15" customFormat="1" ht="30" customHeight="1" x14ac:dyDescent="0.25">
      <c r="A94" s="52">
        <v>91</v>
      </c>
      <c r="B94" s="17" t="s">
        <v>18</v>
      </c>
      <c r="C94" s="17" t="s">
        <v>39</v>
      </c>
      <c r="D94" s="20" t="s">
        <v>54</v>
      </c>
      <c r="E94" s="17" t="s">
        <v>72</v>
      </c>
      <c r="F94" s="20"/>
      <c r="G94" s="20">
        <v>602</v>
      </c>
      <c r="H94" s="20" t="s">
        <v>82</v>
      </c>
      <c r="I94" s="20" t="s">
        <v>293</v>
      </c>
      <c r="J94" s="23">
        <v>16170</v>
      </c>
      <c r="K94" s="30" t="s">
        <v>60</v>
      </c>
      <c r="L94" s="46">
        <v>13000</v>
      </c>
      <c r="M94" s="14">
        <f t="shared" si="5"/>
        <v>2990</v>
      </c>
      <c r="N94" s="43" t="s">
        <v>282</v>
      </c>
      <c r="O94" s="43">
        <v>46387</v>
      </c>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row>
    <row r="95" spans="1:40" s="15" customFormat="1" ht="30" customHeight="1" x14ac:dyDescent="0.25">
      <c r="A95" s="52">
        <v>92</v>
      </c>
      <c r="B95" s="17" t="s">
        <v>18</v>
      </c>
      <c r="C95" s="17" t="s">
        <v>39</v>
      </c>
      <c r="D95" s="20" t="s">
        <v>54</v>
      </c>
      <c r="E95" s="17" t="s">
        <v>72</v>
      </c>
      <c r="F95" s="20"/>
      <c r="G95" s="20">
        <v>531</v>
      </c>
      <c r="H95" s="20" t="s">
        <v>82</v>
      </c>
      <c r="I95" s="17" t="s">
        <v>19</v>
      </c>
      <c r="J95" s="23">
        <v>13350</v>
      </c>
      <c r="K95" s="30" t="s">
        <v>60</v>
      </c>
      <c r="L95" s="46">
        <v>13500</v>
      </c>
      <c r="M95" s="14">
        <f t="shared" si="5"/>
        <v>3105</v>
      </c>
      <c r="N95" s="43" t="s">
        <v>282</v>
      </c>
      <c r="O95" s="43">
        <v>46387</v>
      </c>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row>
    <row r="96" spans="1:40" s="15" customFormat="1" ht="30" customHeight="1" x14ac:dyDescent="0.25">
      <c r="A96" s="52">
        <v>93</v>
      </c>
      <c r="B96" s="17" t="s">
        <v>18</v>
      </c>
      <c r="C96" s="17" t="s">
        <v>39</v>
      </c>
      <c r="D96" s="20" t="s">
        <v>54</v>
      </c>
      <c r="E96" s="17" t="s">
        <v>72</v>
      </c>
      <c r="F96" s="20"/>
      <c r="G96" s="20">
        <v>507</v>
      </c>
      <c r="H96" s="20" t="s">
        <v>82</v>
      </c>
      <c r="I96" s="44" t="s">
        <v>19</v>
      </c>
      <c r="J96" s="23">
        <v>22500</v>
      </c>
      <c r="K96" s="30" t="s">
        <v>60</v>
      </c>
      <c r="L96" s="46">
        <v>22500</v>
      </c>
      <c r="M96" s="14">
        <f t="shared" si="5"/>
        <v>5175</v>
      </c>
      <c r="N96" s="43" t="s">
        <v>282</v>
      </c>
      <c r="O96" s="43">
        <v>46387</v>
      </c>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row>
    <row r="97" spans="1:40" s="15" customFormat="1" ht="30" customHeight="1" x14ac:dyDescent="0.25">
      <c r="A97" s="52">
        <v>94</v>
      </c>
      <c r="B97" s="17" t="s">
        <v>18</v>
      </c>
      <c r="C97" s="17" t="s">
        <v>39</v>
      </c>
      <c r="D97" s="20" t="s">
        <v>54</v>
      </c>
      <c r="E97" s="17" t="s">
        <v>73</v>
      </c>
      <c r="F97" s="20"/>
      <c r="G97" s="20">
        <v>420</v>
      </c>
      <c r="H97" s="20" t="s">
        <v>82</v>
      </c>
      <c r="I97" s="44" t="s">
        <v>293</v>
      </c>
      <c r="J97" s="23">
        <v>199300</v>
      </c>
      <c r="K97" s="30" t="s">
        <v>60</v>
      </c>
      <c r="L97" s="46">
        <v>160000</v>
      </c>
      <c r="M97" s="14">
        <f t="shared" si="5"/>
        <v>36800</v>
      </c>
      <c r="N97" s="43" t="s">
        <v>282</v>
      </c>
      <c r="O97" s="43">
        <v>46387</v>
      </c>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row>
    <row r="98" spans="1:40" s="15" customFormat="1" ht="30" customHeight="1" x14ac:dyDescent="0.25">
      <c r="A98" s="52">
        <v>95</v>
      </c>
      <c r="B98" s="17" t="s">
        <v>18</v>
      </c>
      <c r="C98" s="17" t="s">
        <v>39</v>
      </c>
      <c r="D98" s="20" t="s">
        <v>54</v>
      </c>
      <c r="E98" s="17"/>
      <c r="F98" s="20">
        <v>140</v>
      </c>
      <c r="G98" s="20">
        <v>11</v>
      </c>
      <c r="H98" s="20" t="s">
        <v>82</v>
      </c>
      <c r="I98" s="44" t="s">
        <v>19</v>
      </c>
      <c r="J98" s="23">
        <v>956.48</v>
      </c>
      <c r="K98" s="30" t="s">
        <v>60</v>
      </c>
      <c r="L98" s="46">
        <v>1000</v>
      </c>
      <c r="M98" s="14">
        <f t="shared" si="5"/>
        <v>230</v>
      </c>
      <c r="N98" s="43" t="s">
        <v>282</v>
      </c>
      <c r="O98" s="43">
        <v>46387</v>
      </c>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row>
    <row r="99" spans="1:40" s="15" customFormat="1" ht="30" customHeight="1" x14ac:dyDescent="0.25">
      <c r="A99" s="52">
        <v>96</v>
      </c>
      <c r="B99" s="17" t="s">
        <v>18</v>
      </c>
      <c r="C99" s="17" t="s">
        <v>39</v>
      </c>
      <c r="D99" s="20" t="s">
        <v>54</v>
      </c>
      <c r="E99" s="17"/>
      <c r="F99" s="20">
        <v>129</v>
      </c>
      <c r="G99" s="20">
        <v>12</v>
      </c>
      <c r="H99" s="20" t="s">
        <v>82</v>
      </c>
      <c r="I99" s="44" t="s">
        <v>19</v>
      </c>
      <c r="J99" s="23">
        <v>11934.15</v>
      </c>
      <c r="K99" s="30" t="s">
        <v>60</v>
      </c>
      <c r="L99" s="46">
        <v>11950</v>
      </c>
      <c r="M99" s="14">
        <f t="shared" si="5"/>
        <v>2748.5</v>
      </c>
      <c r="N99" s="43" t="s">
        <v>282</v>
      </c>
      <c r="O99" s="43">
        <v>46387</v>
      </c>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row>
    <row r="100" spans="1:40" s="15" customFormat="1" ht="30" customHeight="1" x14ac:dyDescent="0.25">
      <c r="A100" s="52">
        <v>97</v>
      </c>
      <c r="B100" s="17" t="s">
        <v>18</v>
      </c>
      <c r="C100" s="17" t="s">
        <v>39</v>
      </c>
      <c r="D100" s="20" t="s">
        <v>54</v>
      </c>
      <c r="E100" s="17"/>
      <c r="F100" s="20">
        <v>110</v>
      </c>
      <c r="G100" s="20">
        <v>5</v>
      </c>
      <c r="H100" s="20" t="s">
        <v>82</v>
      </c>
      <c r="I100" s="45" t="s">
        <v>19</v>
      </c>
      <c r="J100" s="23">
        <v>2169.8000000000002</v>
      </c>
      <c r="K100" s="30" t="s">
        <v>60</v>
      </c>
      <c r="L100" s="46">
        <v>2200</v>
      </c>
      <c r="M100" s="14">
        <f t="shared" si="5"/>
        <v>506</v>
      </c>
      <c r="N100" s="43" t="s">
        <v>282</v>
      </c>
      <c r="O100" s="43">
        <v>46387</v>
      </c>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row>
    <row r="101" spans="1:40" s="15" customFormat="1" ht="30" customHeight="1" x14ac:dyDescent="0.25">
      <c r="A101" s="52">
        <v>98</v>
      </c>
      <c r="B101" s="17" t="s">
        <v>18</v>
      </c>
      <c r="C101" s="17" t="s">
        <v>39</v>
      </c>
      <c r="D101" s="20" t="s">
        <v>55</v>
      </c>
      <c r="E101" s="17" t="s">
        <v>24</v>
      </c>
      <c r="F101" s="20"/>
      <c r="G101" s="20">
        <v>1184</v>
      </c>
      <c r="H101" s="20" t="s">
        <v>82</v>
      </c>
      <c r="I101" s="44" t="s">
        <v>297</v>
      </c>
      <c r="J101" s="23">
        <v>129</v>
      </c>
      <c r="K101" s="30" t="s">
        <v>60</v>
      </c>
      <c r="L101" s="46">
        <v>650</v>
      </c>
      <c r="M101" s="14">
        <f t="shared" si="5"/>
        <v>149.5</v>
      </c>
      <c r="N101" s="43" t="s">
        <v>282</v>
      </c>
      <c r="O101" s="43">
        <v>46387</v>
      </c>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row>
    <row r="102" spans="1:40" s="15" customFormat="1" ht="30" customHeight="1" x14ac:dyDescent="0.25">
      <c r="A102" s="52">
        <v>99</v>
      </c>
      <c r="B102" s="17" t="s">
        <v>18</v>
      </c>
      <c r="C102" s="17" t="s">
        <v>39</v>
      </c>
      <c r="D102" s="20" t="s">
        <v>55</v>
      </c>
      <c r="E102" s="17" t="s">
        <v>74</v>
      </c>
      <c r="F102" s="20"/>
      <c r="G102" s="20">
        <v>608</v>
      </c>
      <c r="H102" s="20" t="s">
        <v>82</v>
      </c>
      <c r="I102" s="44" t="s">
        <v>296</v>
      </c>
      <c r="J102" s="23">
        <v>1080</v>
      </c>
      <c r="K102" s="30" t="s">
        <v>60</v>
      </c>
      <c r="L102" s="46">
        <v>5400</v>
      </c>
      <c r="M102" s="14">
        <f t="shared" si="5"/>
        <v>1242</v>
      </c>
      <c r="N102" s="43" t="s">
        <v>282</v>
      </c>
      <c r="O102" s="43">
        <v>46387</v>
      </c>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row>
    <row r="103" spans="1:40" s="15" customFormat="1" ht="30" customHeight="1" x14ac:dyDescent="0.25">
      <c r="A103" s="52">
        <v>100</v>
      </c>
      <c r="B103" s="17" t="s">
        <v>18</v>
      </c>
      <c r="C103" s="17" t="s">
        <v>39</v>
      </c>
      <c r="D103" s="20" t="s">
        <v>55</v>
      </c>
      <c r="E103" s="17" t="s">
        <v>31</v>
      </c>
      <c r="F103" s="20"/>
      <c r="G103" s="20">
        <v>568</v>
      </c>
      <c r="H103" s="20" t="s">
        <v>82</v>
      </c>
      <c r="I103" s="44" t="s">
        <v>293</v>
      </c>
      <c r="J103" s="23">
        <v>2324</v>
      </c>
      <c r="K103" s="30" t="s">
        <v>60</v>
      </c>
      <c r="L103" s="46">
        <v>1900</v>
      </c>
      <c r="M103" s="14">
        <f t="shared" si="5"/>
        <v>437</v>
      </c>
      <c r="N103" s="43" t="s">
        <v>282</v>
      </c>
      <c r="O103" s="43">
        <v>46387</v>
      </c>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row>
    <row r="104" spans="1:40" s="15" customFormat="1" ht="30" customHeight="1" x14ac:dyDescent="0.25">
      <c r="A104" s="52">
        <v>101</v>
      </c>
      <c r="B104" s="17" t="s">
        <v>18</v>
      </c>
      <c r="C104" s="17" t="s">
        <v>39</v>
      </c>
      <c r="D104" s="20" t="s">
        <v>55</v>
      </c>
      <c r="E104" s="17" t="s">
        <v>74</v>
      </c>
      <c r="F104" s="20"/>
      <c r="G104" s="20">
        <v>409</v>
      </c>
      <c r="H104" s="20" t="s">
        <v>82</v>
      </c>
      <c r="I104" s="44" t="s">
        <v>19</v>
      </c>
      <c r="J104" s="23">
        <v>2750</v>
      </c>
      <c r="K104" s="30" t="s">
        <v>60</v>
      </c>
      <c r="L104" s="46">
        <v>2750</v>
      </c>
      <c r="M104" s="14">
        <f t="shared" si="5"/>
        <v>632.5</v>
      </c>
      <c r="N104" s="43" t="s">
        <v>282</v>
      </c>
      <c r="O104" s="43">
        <v>46387</v>
      </c>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row>
    <row r="105" spans="1:40" s="15" customFormat="1" ht="30" customHeight="1" x14ac:dyDescent="0.25">
      <c r="A105" s="52">
        <v>102</v>
      </c>
      <c r="B105" s="17" t="s">
        <v>18</v>
      </c>
      <c r="C105" s="17" t="s">
        <v>39</v>
      </c>
      <c r="D105" s="20" t="s">
        <v>55</v>
      </c>
      <c r="E105" s="17" t="s">
        <v>75</v>
      </c>
      <c r="F105" s="20"/>
      <c r="G105" s="20">
        <v>311</v>
      </c>
      <c r="H105" s="20" t="s">
        <v>82</v>
      </c>
      <c r="I105" s="44" t="s">
        <v>19</v>
      </c>
      <c r="J105" s="23">
        <v>6000</v>
      </c>
      <c r="K105" s="30" t="s">
        <v>60</v>
      </c>
      <c r="L105" s="46">
        <v>6000</v>
      </c>
      <c r="M105" s="14">
        <f t="shared" si="5"/>
        <v>1380</v>
      </c>
      <c r="N105" s="43" t="s">
        <v>282</v>
      </c>
      <c r="O105" s="43">
        <v>46387</v>
      </c>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row>
    <row r="106" spans="1:40" s="15" customFormat="1" ht="30" customHeight="1" x14ac:dyDescent="0.25">
      <c r="A106" s="52">
        <v>103</v>
      </c>
      <c r="B106" s="17" t="s">
        <v>18</v>
      </c>
      <c r="C106" s="17" t="s">
        <v>39</v>
      </c>
      <c r="D106" s="20" t="s">
        <v>55</v>
      </c>
      <c r="E106" s="17" t="s">
        <v>78</v>
      </c>
      <c r="F106" s="20">
        <v>169</v>
      </c>
      <c r="G106" s="20">
        <v>1</v>
      </c>
      <c r="H106" s="20" t="s">
        <v>82</v>
      </c>
      <c r="I106" s="44" t="s">
        <v>19</v>
      </c>
      <c r="J106" s="23">
        <v>18503.830000000002</v>
      </c>
      <c r="K106" s="30" t="s">
        <v>60</v>
      </c>
      <c r="L106" s="46">
        <v>19000</v>
      </c>
      <c r="M106" s="14">
        <f t="shared" si="5"/>
        <v>4370</v>
      </c>
      <c r="N106" s="43" t="s">
        <v>282</v>
      </c>
      <c r="O106" s="43">
        <v>46387</v>
      </c>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row>
    <row r="107" spans="1:40" s="15" customFormat="1" ht="30" customHeight="1" x14ac:dyDescent="0.25">
      <c r="A107" s="52">
        <v>104</v>
      </c>
      <c r="B107" s="17" t="s">
        <v>18</v>
      </c>
      <c r="C107" s="20" t="s">
        <v>39</v>
      </c>
      <c r="D107" s="42" t="s">
        <v>52</v>
      </c>
      <c r="E107" s="17" t="s">
        <v>64</v>
      </c>
      <c r="F107" s="20"/>
      <c r="G107" s="20">
        <v>402</v>
      </c>
      <c r="H107" s="17" t="s">
        <v>82</v>
      </c>
      <c r="I107" s="23" t="s">
        <v>19</v>
      </c>
      <c r="J107" s="23">
        <v>22250</v>
      </c>
      <c r="K107" s="30" t="s">
        <v>60</v>
      </c>
      <c r="L107" s="46">
        <v>22250</v>
      </c>
      <c r="M107" s="14">
        <f t="shared" si="5"/>
        <v>5117.5</v>
      </c>
      <c r="N107" s="43" t="s">
        <v>282</v>
      </c>
      <c r="O107" s="43">
        <v>48213</v>
      </c>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row>
    <row r="108" spans="1:40" s="15" customFormat="1" ht="30" customHeight="1" x14ac:dyDescent="0.25">
      <c r="A108" s="52">
        <v>105</v>
      </c>
      <c r="B108" s="17" t="s">
        <v>18</v>
      </c>
      <c r="C108" s="20" t="s">
        <v>39</v>
      </c>
      <c r="D108" s="42" t="s">
        <v>52</v>
      </c>
      <c r="E108" s="17" t="s">
        <v>64</v>
      </c>
      <c r="F108" s="20"/>
      <c r="G108" s="20">
        <v>694</v>
      </c>
      <c r="H108" s="47" t="s">
        <v>82</v>
      </c>
      <c r="I108" s="23" t="s">
        <v>19</v>
      </c>
      <c r="J108" s="23">
        <v>34500</v>
      </c>
      <c r="K108" s="30" t="s">
        <v>60</v>
      </c>
      <c r="L108" s="46">
        <v>34500</v>
      </c>
      <c r="M108" s="14">
        <f t="shared" si="5"/>
        <v>7935</v>
      </c>
      <c r="N108" s="43" t="s">
        <v>282</v>
      </c>
      <c r="O108" s="43">
        <v>48213</v>
      </c>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row>
    <row r="109" spans="1:40" s="15" customFormat="1" ht="30" customHeight="1" x14ac:dyDescent="0.25">
      <c r="A109" s="52">
        <v>106</v>
      </c>
      <c r="B109" s="17" t="s">
        <v>18</v>
      </c>
      <c r="C109" s="20" t="s">
        <v>39</v>
      </c>
      <c r="D109" s="42" t="s">
        <v>52</v>
      </c>
      <c r="E109" s="17" t="s">
        <v>64</v>
      </c>
      <c r="F109" s="20"/>
      <c r="G109" s="20">
        <v>761</v>
      </c>
      <c r="H109" s="20" t="s">
        <v>82</v>
      </c>
      <c r="I109" s="17" t="s">
        <v>19</v>
      </c>
      <c r="J109" s="23">
        <v>44375</v>
      </c>
      <c r="K109" s="30" t="s">
        <v>60</v>
      </c>
      <c r="L109" s="46">
        <v>44375</v>
      </c>
      <c r="M109" s="14">
        <f t="shared" si="5"/>
        <v>10206.25</v>
      </c>
      <c r="N109" s="43" t="s">
        <v>282</v>
      </c>
      <c r="O109" s="43">
        <v>48213</v>
      </c>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row>
    <row r="110" spans="1:40" s="15" customFormat="1" ht="30" customHeight="1" x14ac:dyDescent="0.25">
      <c r="A110" s="52">
        <v>107</v>
      </c>
      <c r="B110" s="17" t="s">
        <v>18</v>
      </c>
      <c r="C110" s="20" t="s">
        <v>39</v>
      </c>
      <c r="D110" s="42" t="s">
        <v>52</v>
      </c>
      <c r="E110" s="17" t="s">
        <v>64</v>
      </c>
      <c r="F110" s="20"/>
      <c r="G110" s="20">
        <v>411</v>
      </c>
      <c r="H110" s="20" t="s">
        <v>82</v>
      </c>
      <c r="I110" s="17" t="s">
        <v>19</v>
      </c>
      <c r="J110" s="23">
        <v>3750</v>
      </c>
      <c r="K110" s="30" t="s">
        <v>60</v>
      </c>
      <c r="L110" s="46">
        <v>3750</v>
      </c>
      <c r="M110" s="14">
        <f t="shared" si="5"/>
        <v>862.5</v>
      </c>
      <c r="N110" s="43" t="s">
        <v>282</v>
      </c>
      <c r="O110" s="43">
        <v>48213</v>
      </c>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row>
    <row r="111" spans="1:40" s="15" customFormat="1" ht="30" customHeight="1" x14ac:dyDescent="0.25">
      <c r="A111" s="52">
        <v>108</v>
      </c>
      <c r="B111" s="17" t="s">
        <v>18</v>
      </c>
      <c r="C111" s="20" t="s">
        <v>39</v>
      </c>
      <c r="D111" s="42" t="s">
        <v>52</v>
      </c>
      <c r="E111" s="17" t="s">
        <v>64</v>
      </c>
      <c r="F111" s="20"/>
      <c r="G111" s="20">
        <v>643</v>
      </c>
      <c r="H111" s="20" t="s">
        <v>82</v>
      </c>
      <c r="I111" s="17" t="s">
        <v>19</v>
      </c>
      <c r="J111" s="23">
        <v>10000</v>
      </c>
      <c r="K111" s="30" t="s">
        <v>60</v>
      </c>
      <c r="L111" s="46">
        <v>10000</v>
      </c>
      <c r="M111" s="14">
        <f t="shared" si="5"/>
        <v>2300</v>
      </c>
      <c r="N111" s="43" t="s">
        <v>282</v>
      </c>
      <c r="O111" s="43">
        <v>48213</v>
      </c>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row>
    <row r="112" spans="1:40" s="15" customFormat="1" ht="30" customHeight="1" x14ac:dyDescent="0.25">
      <c r="A112" s="52">
        <v>109</v>
      </c>
      <c r="B112" s="17" t="s">
        <v>18</v>
      </c>
      <c r="C112" s="20" t="s">
        <v>39</v>
      </c>
      <c r="D112" s="42" t="s">
        <v>52</v>
      </c>
      <c r="E112" s="17" t="s">
        <v>64</v>
      </c>
      <c r="F112" s="20"/>
      <c r="G112" s="20">
        <v>683</v>
      </c>
      <c r="H112" s="20" t="s">
        <v>82</v>
      </c>
      <c r="I112" s="17" t="s">
        <v>19</v>
      </c>
      <c r="J112" s="23">
        <v>11000</v>
      </c>
      <c r="K112" s="30" t="s">
        <v>60</v>
      </c>
      <c r="L112" s="46">
        <v>11000</v>
      </c>
      <c r="M112" s="14">
        <f t="shared" si="5"/>
        <v>2530</v>
      </c>
      <c r="N112" s="43" t="s">
        <v>282</v>
      </c>
      <c r="O112" s="43">
        <v>48213</v>
      </c>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row>
    <row r="113" spans="1:40" s="15" customFormat="1" ht="30" customHeight="1" x14ac:dyDescent="0.25">
      <c r="A113" s="52">
        <v>110</v>
      </c>
      <c r="B113" s="17" t="s">
        <v>18</v>
      </c>
      <c r="C113" s="20" t="s">
        <v>39</v>
      </c>
      <c r="D113" s="42" t="s">
        <v>52</v>
      </c>
      <c r="E113" s="17" t="s">
        <v>64</v>
      </c>
      <c r="F113" s="20"/>
      <c r="G113" s="20">
        <v>684</v>
      </c>
      <c r="H113" s="20" t="s">
        <v>82</v>
      </c>
      <c r="I113" s="17" t="s">
        <v>19</v>
      </c>
      <c r="J113" s="23">
        <v>6250</v>
      </c>
      <c r="K113" s="30" t="s">
        <v>60</v>
      </c>
      <c r="L113" s="46">
        <v>6250</v>
      </c>
      <c r="M113" s="14">
        <f t="shared" si="5"/>
        <v>1437.5</v>
      </c>
      <c r="N113" s="43" t="s">
        <v>282</v>
      </c>
      <c r="O113" s="43">
        <v>48213</v>
      </c>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row>
    <row r="114" spans="1:40" s="15" customFormat="1" ht="30" customHeight="1" x14ac:dyDescent="0.25">
      <c r="A114" s="52">
        <v>111</v>
      </c>
      <c r="B114" s="17" t="s">
        <v>18</v>
      </c>
      <c r="C114" s="20" t="s">
        <v>39</v>
      </c>
      <c r="D114" s="42" t="s">
        <v>52</v>
      </c>
      <c r="E114" s="17" t="s">
        <v>64</v>
      </c>
      <c r="F114" s="20"/>
      <c r="G114" s="20">
        <v>821</v>
      </c>
      <c r="H114" s="20" t="s">
        <v>82</v>
      </c>
      <c r="I114" s="17" t="s">
        <v>19</v>
      </c>
      <c r="J114" s="23">
        <v>21500</v>
      </c>
      <c r="K114" s="30" t="s">
        <v>60</v>
      </c>
      <c r="L114" s="46">
        <v>21500</v>
      </c>
      <c r="M114" s="14">
        <f t="shared" si="5"/>
        <v>4945</v>
      </c>
      <c r="N114" s="43" t="s">
        <v>282</v>
      </c>
      <c r="O114" s="43">
        <v>48213</v>
      </c>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row>
    <row r="115" spans="1:40" s="15" customFormat="1" ht="30" customHeight="1" x14ac:dyDescent="0.25">
      <c r="A115" s="52">
        <v>112</v>
      </c>
      <c r="B115" s="17" t="s">
        <v>18</v>
      </c>
      <c r="C115" s="17" t="s">
        <v>39</v>
      </c>
      <c r="D115" s="20" t="s">
        <v>52</v>
      </c>
      <c r="E115" s="17" t="s">
        <v>64</v>
      </c>
      <c r="F115" s="20"/>
      <c r="G115" s="20">
        <v>393</v>
      </c>
      <c r="H115" s="20" t="s">
        <v>82</v>
      </c>
      <c r="I115" s="17" t="s">
        <v>19</v>
      </c>
      <c r="J115" s="23">
        <v>14000</v>
      </c>
      <c r="K115" s="30" t="s">
        <v>60</v>
      </c>
      <c r="L115" s="46">
        <v>14000</v>
      </c>
      <c r="M115" s="14">
        <f t="shared" si="5"/>
        <v>3220</v>
      </c>
      <c r="N115" s="43" t="s">
        <v>282</v>
      </c>
      <c r="O115" s="43">
        <v>48213</v>
      </c>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row>
    <row r="116" spans="1:40" s="15" customFormat="1" ht="30" customHeight="1" x14ac:dyDescent="0.25">
      <c r="A116" s="52">
        <v>113</v>
      </c>
      <c r="B116" s="17" t="s">
        <v>18</v>
      </c>
      <c r="C116" s="17" t="s">
        <v>39</v>
      </c>
      <c r="D116" s="20" t="s">
        <v>52</v>
      </c>
      <c r="E116" s="17" t="s">
        <v>64</v>
      </c>
      <c r="F116" s="20"/>
      <c r="G116" s="20">
        <v>269</v>
      </c>
      <c r="H116" s="20" t="s">
        <v>82</v>
      </c>
      <c r="I116" s="17" t="s">
        <v>19</v>
      </c>
      <c r="J116" s="23">
        <v>7250</v>
      </c>
      <c r="K116" s="30" t="s">
        <v>60</v>
      </c>
      <c r="L116" s="46">
        <v>7250</v>
      </c>
      <c r="M116" s="14">
        <f t="shared" si="5"/>
        <v>1667.5</v>
      </c>
      <c r="N116" s="43" t="s">
        <v>282</v>
      </c>
      <c r="O116" s="43">
        <v>48213</v>
      </c>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row>
    <row r="117" spans="1:40" s="15" customFormat="1" ht="30" customHeight="1" x14ac:dyDescent="0.25">
      <c r="A117" s="52">
        <v>114</v>
      </c>
      <c r="B117" s="17" t="s">
        <v>18</v>
      </c>
      <c r="C117" s="17" t="s">
        <v>39</v>
      </c>
      <c r="D117" s="20" t="s">
        <v>52</v>
      </c>
      <c r="E117" s="17" t="s">
        <v>64</v>
      </c>
      <c r="F117" s="20"/>
      <c r="G117" s="20">
        <v>592</v>
      </c>
      <c r="H117" s="20" t="s">
        <v>82</v>
      </c>
      <c r="I117" s="17" t="s">
        <v>19</v>
      </c>
      <c r="J117" s="23">
        <v>21500</v>
      </c>
      <c r="K117" s="30" t="s">
        <v>60</v>
      </c>
      <c r="L117" s="46">
        <v>21500</v>
      </c>
      <c r="M117" s="14">
        <f t="shared" si="5"/>
        <v>4945</v>
      </c>
      <c r="N117" s="43" t="s">
        <v>282</v>
      </c>
      <c r="O117" s="43">
        <v>48213</v>
      </c>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row>
    <row r="118" spans="1:40" s="15" customFormat="1" ht="30" customHeight="1" x14ac:dyDescent="0.25">
      <c r="A118" s="52">
        <v>115</v>
      </c>
      <c r="B118" s="17" t="s">
        <v>18</v>
      </c>
      <c r="C118" s="17" t="s">
        <v>39</v>
      </c>
      <c r="D118" s="20" t="s">
        <v>52</v>
      </c>
      <c r="E118" s="17" t="s">
        <v>64</v>
      </c>
      <c r="F118" s="20"/>
      <c r="G118" s="20">
        <v>618</v>
      </c>
      <c r="H118" s="20" t="s">
        <v>82</v>
      </c>
      <c r="I118" s="17" t="s">
        <v>19</v>
      </c>
      <c r="J118" s="23">
        <v>12750</v>
      </c>
      <c r="K118" s="30" t="s">
        <v>60</v>
      </c>
      <c r="L118" s="46">
        <v>12750</v>
      </c>
      <c r="M118" s="14">
        <f t="shared" si="5"/>
        <v>2932.5</v>
      </c>
      <c r="N118" s="43" t="s">
        <v>282</v>
      </c>
      <c r="O118" s="43">
        <v>48213</v>
      </c>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row>
    <row r="119" spans="1:40" s="15" customFormat="1" ht="30" customHeight="1" x14ac:dyDescent="0.25">
      <c r="A119" s="52">
        <v>116</v>
      </c>
      <c r="B119" s="17" t="s">
        <v>18</v>
      </c>
      <c r="C119" s="17" t="s">
        <v>39</v>
      </c>
      <c r="D119" s="20" t="s">
        <v>52</v>
      </c>
      <c r="E119" s="17" t="s">
        <v>64</v>
      </c>
      <c r="F119" s="20"/>
      <c r="G119" s="20">
        <v>865</v>
      </c>
      <c r="H119" s="20" t="s">
        <v>82</v>
      </c>
      <c r="I119" s="17" t="s">
        <v>19</v>
      </c>
      <c r="J119" s="23">
        <v>22375</v>
      </c>
      <c r="K119" s="30" t="s">
        <v>60</v>
      </c>
      <c r="L119" s="46">
        <v>22375</v>
      </c>
      <c r="M119" s="14">
        <f t="shared" si="5"/>
        <v>5146.25</v>
      </c>
      <c r="N119" s="43" t="s">
        <v>282</v>
      </c>
      <c r="O119" s="43">
        <v>48213</v>
      </c>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row>
    <row r="120" spans="1:40" s="15" customFormat="1" ht="30" customHeight="1" x14ac:dyDescent="0.25">
      <c r="A120" s="52">
        <v>117</v>
      </c>
      <c r="B120" s="17" t="s">
        <v>18</v>
      </c>
      <c r="C120" s="17" t="s">
        <v>39</v>
      </c>
      <c r="D120" s="20" t="s">
        <v>52</v>
      </c>
      <c r="E120" s="17" t="s">
        <v>64</v>
      </c>
      <c r="F120" s="20"/>
      <c r="G120" s="20">
        <v>1080</v>
      </c>
      <c r="H120" s="20" t="s">
        <v>82</v>
      </c>
      <c r="I120" s="17" t="s">
        <v>19</v>
      </c>
      <c r="J120" s="23">
        <v>19500</v>
      </c>
      <c r="K120" s="30" t="s">
        <v>60</v>
      </c>
      <c r="L120" s="46">
        <v>19500</v>
      </c>
      <c r="M120" s="14">
        <f t="shared" si="5"/>
        <v>4485</v>
      </c>
      <c r="N120" s="43" t="s">
        <v>282</v>
      </c>
      <c r="O120" s="43">
        <v>48213</v>
      </c>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row>
    <row r="121" spans="1:40" s="15" customFormat="1" ht="30" customHeight="1" x14ac:dyDescent="0.25">
      <c r="A121" s="52">
        <v>118</v>
      </c>
      <c r="B121" s="17" t="s">
        <v>18</v>
      </c>
      <c r="C121" s="17" t="s">
        <v>39</v>
      </c>
      <c r="D121" s="20" t="s">
        <v>52</v>
      </c>
      <c r="E121" s="17" t="s">
        <v>64</v>
      </c>
      <c r="F121" s="20"/>
      <c r="G121" s="20">
        <v>644</v>
      </c>
      <c r="H121" s="20" t="s">
        <v>82</v>
      </c>
      <c r="I121" s="17" t="s">
        <v>19</v>
      </c>
      <c r="J121" s="23">
        <v>22625</v>
      </c>
      <c r="K121" s="30" t="s">
        <v>60</v>
      </c>
      <c r="L121" s="46">
        <v>22625</v>
      </c>
      <c r="M121" s="14">
        <f t="shared" si="5"/>
        <v>5203.75</v>
      </c>
      <c r="N121" s="43" t="s">
        <v>282</v>
      </c>
      <c r="O121" s="43">
        <v>48213</v>
      </c>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row>
    <row r="122" spans="1:40" s="15" customFormat="1" ht="30" customHeight="1" x14ac:dyDescent="0.25">
      <c r="A122" s="52">
        <v>119</v>
      </c>
      <c r="B122" s="17" t="s">
        <v>18</v>
      </c>
      <c r="C122" s="17" t="s">
        <v>39</v>
      </c>
      <c r="D122" s="20" t="s">
        <v>52</v>
      </c>
      <c r="E122" s="17" t="s">
        <v>64</v>
      </c>
      <c r="F122" s="20"/>
      <c r="G122" s="20">
        <v>165</v>
      </c>
      <c r="H122" s="20" t="s">
        <v>82</v>
      </c>
      <c r="I122" s="17" t="s">
        <v>19</v>
      </c>
      <c r="J122" s="23">
        <v>18250</v>
      </c>
      <c r="K122" s="30" t="s">
        <v>60</v>
      </c>
      <c r="L122" s="46">
        <v>18250</v>
      </c>
      <c r="M122" s="14">
        <f t="shared" si="5"/>
        <v>4197.5</v>
      </c>
      <c r="N122" s="43" t="s">
        <v>282</v>
      </c>
      <c r="O122" s="43">
        <v>48213</v>
      </c>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row>
    <row r="123" spans="1:40" s="15" customFormat="1" ht="30" customHeight="1" x14ac:dyDescent="0.25">
      <c r="A123" s="52">
        <v>120</v>
      </c>
      <c r="B123" s="17" t="s">
        <v>18</v>
      </c>
      <c r="C123" s="17" t="s">
        <v>39</v>
      </c>
      <c r="D123" s="20" t="s">
        <v>52</v>
      </c>
      <c r="E123" s="17" t="s">
        <v>64</v>
      </c>
      <c r="F123" s="20"/>
      <c r="G123" s="20">
        <v>1093</v>
      </c>
      <c r="H123" s="20" t="s">
        <v>82</v>
      </c>
      <c r="I123" s="17" t="s">
        <v>19</v>
      </c>
      <c r="J123" s="23">
        <v>19625</v>
      </c>
      <c r="K123" s="30" t="s">
        <v>60</v>
      </c>
      <c r="L123" s="46">
        <v>19625</v>
      </c>
      <c r="M123" s="14">
        <f t="shared" si="5"/>
        <v>4513.75</v>
      </c>
      <c r="N123" s="43" t="s">
        <v>282</v>
      </c>
      <c r="O123" s="43">
        <v>48213</v>
      </c>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row>
    <row r="124" spans="1:40" s="15" customFormat="1" ht="30" customHeight="1" x14ac:dyDescent="0.25">
      <c r="A124" s="52">
        <v>121</v>
      </c>
      <c r="B124" s="17" t="s">
        <v>18</v>
      </c>
      <c r="C124" s="17" t="s">
        <v>39</v>
      </c>
      <c r="D124" s="20" t="s">
        <v>52</v>
      </c>
      <c r="E124" s="17" t="s">
        <v>64</v>
      </c>
      <c r="F124" s="20"/>
      <c r="G124" s="20">
        <v>254</v>
      </c>
      <c r="H124" s="20" t="s">
        <v>82</v>
      </c>
      <c r="I124" s="17" t="s">
        <v>19</v>
      </c>
      <c r="J124" s="23">
        <v>4000</v>
      </c>
      <c r="K124" s="30" t="s">
        <v>60</v>
      </c>
      <c r="L124" s="46">
        <v>4000</v>
      </c>
      <c r="M124" s="14">
        <f t="shared" si="5"/>
        <v>920</v>
      </c>
      <c r="N124" s="43" t="s">
        <v>282</v>
      </c>
      <c r="O124" s="43">
        <v>48213</v>
      </c>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row>
    <row r="125" spans="1:40" s="15" customFormat="1" ht="30" customHeight="1" x14ac:dyDescent="0.25">
      <c r="A125" s="52">
        <v>122</v>
      </c>
      <c r="B125" s="17" t="s">
        <v>18</v>
      </c>
      <c r="C125" s="17" t="s">
        <v>39</v>
      </c>
      <c r="D125" s="20" t="s">
        <v>52</v>
      </c>
      <c r="E125" s="17" t="s">
        <v>64</v>
      </c>
      <c r="F125" s="20"/>
      <c r="G125" s="20">
        <v>388</v>
      </c>
      <c r="H125" s="20" t="s">
        <v>82</v>
      </c>
      <c r="I125" s="17" t="s">
        <v>19</v>
      </c>
      <c r="J125" s="23">
        <v>20500</v>
      </c>
      <c r="K125" s="30" t="s">
        <v>60</v>
      </c>
      <c r="L125" s="46">
        <v>20500</v>
      </c>
      <c r="M125" s="14">
        <f t="shared" si="5"/>
        <v>4715</v>
      </c>
      <c r="N125" s="43" t="s">
        <v>282</v>
      </c>
      <c r="O125" s="43">
        <v>48213</v>
      </c>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row>
    <row r="126" spans="1:40" s="15" customFormat="1" ht="30" customHeight="1" x14ac:dyDescent="0.25">
      <c r="A126" s="52">
        <v>123</v>
      </c>
      <c r="B126" s="17" t="s">
        <v>18</v>
      </c>
      <c r="C126" s="17" t="s">
        <v>39</v>
      </c>
      <c r="D126" s="20" t="s">
        <v>52</v>
      </c>
      <c r="E126" s="17" t="s">
        <v>217</v>
      </c>
      <c r="F126" s="20"/>
      <c r="G126" s="20">
        <v>44</v>
      </c>
      <c r="H126" s="20" t="s">
        <v>82</v>
      </c>
      <c r="I126" s="17" t="s">
        <v>19</v>
      </c>
      <c r="J126" s="23">
        <v>23375</v>
      </c>
      <c r="K126" s="30" t="s">
        <v>60</v>
      </c>
      <c r="L126" s="46">
        <v>35063</v>
      </c>
      <c r="M126" s="14">
        <f t="shared" si="5"/>
        <v>8064.49</v>
      </c>
      <c r="N126" s="43" t="s">
        <v>282</v>
      </c>
      <c r="O126" s="43">
        <v>48213</v>
      </c>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row>
    <row r="127" spans="1:40" s="15" customFormat="1" ht="38.450000000000003" customHeight="1" x14ac:dyDescent="0.25">
      <c r="A127" s="52">
        <v>124</v>
      </c>
      <c r="B127" s="17" t="s">
        <v>18</v>
      </c>
      <c r="C127" s="17" t="s">
        <v>39</v>
      </c>
      <c r="D127" s="20" t="s">
        <v>53</v>
      </c>
      <c r="E127" s="17" t="s">
        <v>70</v>
      </c>
      <c r="F127" s="20"/>
      <c r="G127" s="20">
        <v>799</v>
      </c>
      <c r="H127" s="17" t="s">
        <v>146</v>
      </c>
      <c r="I127" s="17" t="s">
        <v>293</v>
      </c>
      <c r="J127" s="23">
        <v>488100</v>
      </c>
      <c r="K127" s="30" t="s">
        <v>60</v>
      </c>
      <c r="L127" s="46">
        <v>244000</v>
      </c>
      <c r="M127" s="14">
        <f t="shared" si="5"/>
        <v>56120</v>
      </c>
      <c r="N127" s="43" t="s">
        <v>282</v>
      </c>
      <c r="O127" s="43">
        <v>48213</v>
      </c>
      <c r="P127" s="35"/>
      <c r="Q127" s="51"/>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row>
    <row r="128" spans="1:40" s="15" customFormat="1" ht="30" customHeight="1" x14ac:dyDescent="0.25">
      <c r="A128" s="52">
        <v>125</v>
      </c>
      <c r="B128" s="17" t="s">
        <v>18</v>
      </c>
      <c r="C128" s="17" t="s">
        <v>39</v>
      </c>
      <c r="D128" s="20" t="s">
        <v>54</v>
      </c>
      <c r="E128" s="17"/>
      <c r="F128" s="20">
        <v>117</v>
      </c>
      <c r="G128" s="20">
        <v>8</v>
      </c>
      <c r="H128" s="17" t="s">
        <v>82</v>
      </c>
      <c r="I128" s="17" t="s">
        <v>293</v>
      </c>
      <c r="J128" s="23">
        <v>8407.57</v>
      </c>
      <c r="K128" s="30" t="s">
        <v>60</v>
      </c>
      <c r="L128" s="46">
        <v>8408</v>
      </c>
      <c r="M128" s="14">
        <f t="shared" si="5"/>
        <v>1933.84</v>
      </c>
      <c r="N128" s="43" t="s">
        <v>282</v>
      </c>
      <c r="O128" s="43">
        <v>48213</v>
      </c>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row>
    <row r="129" spans="1:40" s="15" customFormat="1" ht="30" customHeight="1" x14ac:dyDescent="0.25">
      <c r="A129" s="52">
        <v>126</v>
      </c>
      <c r="B129" s="17" t="s">
        <v>18</v>
      </c>
      <c r="C129" s="17" t="s">
        <v>39</v>
      </c>
      <c r="D129" s="20" t="s">
        <v>55</v>
      </c>
      <c r="E129" s="17" t="s">
        <v>75</v>
      </c>
      <c r="F129" s="20">
        <v>123</v>
      </c>
      <c r="G129" s="20">
        <v>5</v>
      </c>
      <c r="H129" s="17" t="s">
        <v>82</v>
      </c>
      <c r="I129" s="17" t="s">
        <v>19</v>
      </c>
      <c r="J129" s="23" t="s">
        <v>218</v>
      </c>
      <c r="K129" s="30" t="s">
        <v>60</v>
      </c>
      <c r="L129" s="46">
        <v>105499</v>
      </c>
      <c r="M129" s="14">
        <f t="shared" si="5"/>
        <v>24264.77</v>
      </c>
      <c r="N129" s="43" t="s">
        <v>282</v>
      </c>
      <c r="O129" s="43">
        <v>48213</v>
      </c>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row>
    <row r="130" spans="1:40" s="15" customFormat="1" ht="30" customHeight="1" x14ac:dyDescent="0.25">
      <c r="A130" s="52">
        <v>127</v>
      </c>
      <c r="B130" s="17" t="s">
        <v>18</v>
      </c>
      <c r="C130" s="17" t="s">
        <v>39</v>
      </c>
      <c r="D130" s="20" t="s">
        <v>55</v>
      </c>
      <c r="E130" s="17" t="s">
        <v>75</v>
      </c>
      <c r="F130" s="20">
        <v>124</v>
      </c>
      <c r="G130" s="20">
        <v>8</v>
      </c>
      <c r="H130" s="17" t="s">
        <v>82</v>
      </c>
      <c r="I130" s="17" t="s">
        <v>19</v>
      </c>
      <c r="J130" s="23">
        <v>31898.39</v>
      </c>
      <c r="K130" s="30" t="s">
        <v>60</v>
      </c>
      <c r="L130" s="46">
        <v>31899</v>
      </c>
      <c r="M130" s="14">
        <f t="shared" si="5"/>
        <v>7336.77</v>
      </c>
      <c r="N130" s="43" t="s">
        <v>282</v>
      </c>
      <c r="O130" s="43">
        <v>48213</v>
      </c>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row>
    <row r="131" spans="1:40" s="15" customFormat="1" ht="30" customHeight="1" x14ac:dyDescent="0.25">
      <c r="A131" s="52">
        <v>128</v>
      </c>
      <c r="B131" s="17" t="s">
        <v>18</v>
      </c>
      <c r="C131" s="17" t="s">
        <v>39</v>
      </c>
      <c r="D131" s="20" t="s">
        <v>55</v>
      </c>
      <c r="E131" s="17" t="s">
        <v>75</v>
      </c>
      <c r="F131" s="20">
        <v>124</v>
      </c>
      <c r="G131" s="20">
        <v>10</v>
      </c>
      <c r="H131" s="17" t="s">
        <v>82</v>
      </c>
      <c r="I131" s="17" t="s">
        <v>19</v>
      </c>
      <c r="J131" s="23" t="s">
        <v>219</v>
      </c>
      <c r="K131" s="30" t="s">
        <v>60</v>
      </c>
      <c r="L131" s="46">
        <v>56930</v>
      </c>
      <c r="M131" s="14">
        <f t="shared" si="5"/>
        <v>13093.9</v>
      </c>
      <c r="N131" s="43" t="s">
        <v>282</v>
      </c>
      <c r="O131" s="43">
        <v>48213</v>
      </c>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row>
    <row r="132" spans="1:40" s="15" customFormat="1" ht="30" customHeight="1" x14ac:dyDescent="0.25">
      <c r="A132" s="52">
        <v>129</v>
      </c>
      <c r="B132" s="17" t="s">
        <v>18</v>
      </c>
      <c r="C132" s="17" t="s">
        <v>39</v>
      </c>
      <c r="D132" s="20" t="s">
        <v>55</v>
      </c>
      <c r="E132" s="17" t="s">
        <v>75</v>
      </c>
      <c r="F132" s="20">
        <v>124</v>
      </c>
      <c r="G132" s="20">
        <v>5</v>
      </c>
      <c r="H132" s="17" t="s">
        <v>82</v>
      </c>
      <c r="I132" s="17" t="s">
        <v>19</v>
      </c>
      <c r="J132" s="23">
        <v>50073.46</v>
      </c>
      <c r="K132" s="30" t="s">
        <v>60</v>
      </c>
      <c r="L132" s="46">
        <v>50074</v>
      </c>
      <c r="M132" s="14">
        <f t="shared" si="5"/>
        <v>11517.02</v>
      </c>
      <c r="N132" s="43" t="s">
        <v>282</v>
      </c>
      <c r="O132" s="43">
        <v>48213</v>
      </c>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row>
    <row r="133" spans="1:40" s="15" customFormat="1" ht="30" customHeight="1" x14ac:dyDescent="0.25">
      <c r="A133" s="52">
        <v>130</v>
      </c>
      <c r="B133" s="17" t="s">
        <v>18</v>
      </c>
      <c r="C133" s="17" t="s">
        <v>39</v>
      </c>
      <c r="D133" s="20" t="s">
        <v>55</v>
      </c>
      <c r="E133" s="17" t="s">
        <v>78</v>
      </c>
      <c r="F133" s="20">
        <v>152</v>
      </c>
      <c r="G133" s="20">
        <v>2</v>
      </c>
      <c r="H133" s="17" t="s">
        <v>82</v>
      </c>
      <c r="I133" s="17" t="s">
        <v>293</v>
      </c>
      <c r="J133" s="23" t="s">
        <v>220</v>
      </c>
      <c r="K133" s="30" t="s">
        <v>60</v>
      </c>
      <c r="L133" s="46">
        <v>7945</v>
      </c>
      <c r="M133" s="14">
        <f t="shared" si="5"/>
        <v>1827.3500000000001</v>
      </c>
      <c r="N133" s="43" t="s">
        <v>282</v>
      </c>
      <c r="O133" s="43">
        <v>48213</v>
      </c>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row>
    <row r="134" spans="1:40" s="15" customFormat="1" ht="30" customHeight="1" x14ac:dyDescent="0.25">
      <c r="A134" s="52">
        <v>131</v>
      </c>
      <c r="B134" s="17" t="s">
        <v>18</v>
      </c>
      <c r="C134" s="17" t="s">
        <v>147</v>
      </c>
      <c r="D134" s="20" t="s">
        <v>148</v>
      </c>
      <c r="E134" s="17"/>
      <c r="F134" s="20">
        <v>558</v>
      </c>
      <c r="G134" s="20">
        <v>1</v>
      </c>
      <c r="H134" s="20" t="s">
        <v>82</v>
      </c>
      <c r="I134" s="17" t="s">
        <v>293</v>
      </c>
      <c r="J134" s="23">
        <v>82649.81</v>
      </c>
      <c r="K134" s="30" t="s">
        <v>60</v>
      </c>
      <c r="L134" s="46">
        <v>165300</v>
      </c>
      <c r="M134" s="14">
        <f t="shared" si="5"/>
        <v>38019</v>
      </c>
      <c r="N134" s="43" t="s">
        <v>283</v>
      </c>
      <c r="O134" s="43">
        <v>48213</v>
      </c>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row>
    <row r="135" spans="1:40" s="15" customFormat="1" ht="30" customHeight="1" x14ac:dyDescent="0.25">
      <c r="A135" s="52">
        <v>132</v>
      </c>
      <c r="B135" s="17" t="s">
        <v>18</v>
      </c>
      <c r="C135" s="17" t="s">
        <v>147</v>
      </c>
      <c r="D135" s="20" t="s">
        <v>148</v>
      </c>
      <c r="E135" s="17"/>
      <c r="F135" s="20" t="s">
        <v>150</v>
      </c>
      <c r="G135" s="20" t="s">
        <v>151</v>
      </c>
      <c r="H135" s="20" t="s">
        <v>82</v>
      </c>
      <c r="I135" s="17" t="s">
        <v>293</v>
      </c>
      <c r="J135" s="23">
        <v>80964.36</v>
      </c>
      <c r="K135" s="30" t="s">
        <v>60</v>
      </c>
      <c r="L135" s="46">
        <v>161930</v>
      </c>
      <c r="M135" s="14">
        <f t="shared" si="5"/>
        <v>37243.9</v>
      </c>
      <c r="N135" s="43" t="s">
        <v>283</v>
      </c>
      <c r="O135" s="43">
        <v>48213</v>
      </c>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row>
    <row r="136" spans="1:40" s="15" customFormat="1" ht="30" customHeight="1" x14ac:dyDescent="0.25">
      <c r="A136" s="52">
        <v>133</v>
      </c>
      <c r="B136" s="17" t="s">
        <v>18</v>
      </c>
      <c r="C136" s="17" t="s">
        <v>147</v>
      </c>
      <c r="D136" s="20" t="s">
        <v>148</v>
      </c>
      <c r="E136" s="17"/>
      <c r="F136" s="20" t="s">
        <v>152</v>
      </c>
      <c r="G136" s="20" t="s">
        <v>153</v>
      </c>
      <c r="H136" s="20" t="s">
        <v>82</v>
      </c>
      <c r="I136" s="17" t="s">
        <v>293</v>
      </c>
      <c r="J136" s="23">
        <v>167754.59</v>
      </c>
      <c r="K136" s="30" t="s">
        <v>60</v>
      </c>
      <c r="L136" s="46">
        <v>335510</v>
      </c>
      <c r="M136" s="14">
        <f t="shared" si="5"/>
        <v>77167.3</v>
      </c>
      <c r="N136" s="43" t="s">
        <v>283</v>
      </c>
      <c r="O136" s="43">
        <v>48213</v>
      </c>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row>
    <row r="137" spans="1:40" s="15" customFormat="1" ht="30" customHeight="1" x14ac:dyDescent="0.25">
      <c r="A137" s="52">
        <v>134</v>
      </c>
      <c r="B137" s="17" t="s">
        <v>18</v>
      </c>
      <c r="C137" s="17" t="s">
        <v>147</v>
      </c>
      <c r="D137" s="20" t="s">
        <v>154</v>
      </c>
      <c r="E137" s="17"/>
      <c r="F137" s="20" t="s">
        <v>155</v>
      </c>
      <c r="G137" s="20" t="s">
        <v>156</v>
      </c>
      <c r="H137" s="20" t="s">
        <v>82</v>
      </c>
      <c r="I137" s="17" t="s">
        <v>19</v>
      </c>
      <c r="J137" s="23">
        <v>2485.37</v>
      </c>
      <c r="K137" s="30" t="s">
        <v>60</v>
      </c>
      <c r="L137" s="46">
        <v>4971</v>
      </c>
      <c r="M137" s="14">
        <f t="shared" si="5"/>
        <v>1143.33</v>
      </c>
      <c r="N137" s="43" t="s">
        <v>283</v>
      </c>
      <c r="O137" s="43">
        <v>48213</v>
      </c>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row>
    <row r="138" spans="1:40" s="15" customFormat="1" ht="30" customHeight="1" x14ac:dyDescent="0.25">
      <c r="A138" s="52">
        <v>135</v>
      </c>
      <c r="B138" s="17" t="s">
        <v>18</v>
      </c>
      <c r="C138" s="17" t="s">
        <v>147</v>
      </c>
      <c r="D138" s="20" t="s">
        <v>154</v>
      </c>
      <c r="E138" s="17"/>
      <c r="F138" s="20" t="s">
        <v>155</v>
      </c>
      <c r="G138" s="20" t="s">
        <v>157</v>
      </c>
      <c r="H138" s="20" t="s">
        <v>82</v>
      </c>
      <c r="I138" s="17" t="s">
        <v>19</v>
      </c>
      <c r="J138" s="23">
        <v>7496.58</v>
      </c>
      <c r="K138" s="30" t="s">
        <v>60</v>
      </c>
      <c r="L138" s="46">
        <v>14994</v>
      </c>
      <c r="M138" s="14">
        <f t="shared" si="5"/>
        <v>3448.62</v>
      </c>
      <c r="N138" s="43" t="s">
        <v>283</v>
      </c>
      <c r="O138" s="43">
        <v>48213</v>
      </c>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row>
    <row r="139" spans="1:40" s="15" customFormat="1" ht="30" customHeight="1" x14ac:dyDescent="0.25">
      <c r="A139" s="52">
        <v>136</v>
      </c>
      <c r="B139" s="17" t="s">
        <v>18</v>
      </c>
      <c r="C139" s="17" t="s">
        <v>147</v>
      </c>
      <c r="D139" s="20" t="s">
        <v>154</v>
      </c>
      <c r="E139" s="17"/>
      <c r="F139" s="20" t="s">
        <v>155</v>
      </c>
      <c r="G139" s="20" t="s">
        <v>158</v>
      </c>
      <c r="H139" s="20" t="s">
        <v>82</v>
      </c>
      <c r="I139" s="17" t="s">
        <v>19</v>
      </c>
      <c r="J139" s="23">
        <v>3642.1</v>
      </c>
      <c r="K139" s="30" t="s">
        <v>60</v>
      </c>
      <c r="L139" s="46">
        <v>7285</v>
      </c>
      <c r="M139" s="14">
        <f t="shared" si="5"/>
        <v>1675.55</v>
      </c>
      <c r="N139" s="43" t="s">
        <v>283</v>
      </c>
      <c r="O139" s="43">
        <v>48213</v>
      </c>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row>
    <row r="140" spans="1:40" s="15" customFormat="1" ht="30" customHeight="1" x14ac:dyDescent="0.25">
      <c r="A140" s="52">
        <v>137</v>
      </c>
      <c r="B140" s="17" t="s">
        <v>18</v>
      </c>
      <c r="C140" s="17" t="s">
        <v>147</v>
      </c>
      <c r="D140" s="20" t="s">
        <v>154</v>
      </c>
      <c r="E140" s="17"/>
      <c r="F140" s="20">
        <v>188</v>
      </c>
      <c r="G140" s="20" t="s">
        <v>159</v>
      </c>
      <c r="H140" s="20" t="s">
        <v>82</v>
      </c>
      <c r="I140" s="17" t="s">
        <v>19</v>
      </c>
      <c r="J140" s="23">
        <v>4443.62</v>
      </c>
      <c r="K140" s="30" t="s">
        <v>60</v>
      </c>
      <c r="L140" s="46">
        <v>8888</v>
      </c>
      <c r="M140" s="14">
        <f t="shared" si="5"/>
        <v>2044.2399999999998</v>
      </c>
      <c r="N140" s="43" t="s">
        <v>283</v>
      </c>
      <c r="O140" s="43">
        <v>48213</v>
      </c>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row>
    <row r="141" spans="1:40" s="15" customFormat="1" ht="30" customHeight="1" x14ac:dyDescent="0.25">
      <c r="A141" s="52">
        <v>138</v>
      </c>
      <c r="B141" s="17" t="s">
        <v>18</v>
      </c>
      <c r="C141" s="17" t="s">
        <v>147</v>
      </c>
      <c r="D141" s="20" t="s">
        <v>154</v>
      </c>
      <c r="E141" s="17"/>
      <c r="F141" s="20" t="s">
        <v>155</v>
      </c>
      <c r="G141" s="20" t="s">
        <v>160</v>
      </c>
      <c r="H141" s="20" t="s">
        <v>82</v>
      </c>
      <c r="I141" s="17" t="s">
        <v>19</v>
      </c>
      <c r="J141" s="23">
        <v>6396.22</v>
      </c>
      <c r="K141" s="30" t="s">
        <v>60</v>
      </c>
      <c r="L141" s="46">
        <v>12793</v>
      </c>
      <c r="M141" s="14">
        <f t="shared" si="5"/>
        <v>2942.3900000000003</v>
      </c>
      <c r="N141" s="43" t="s">
        <v>283</v>
      </c>
      <c r="O141" s="43">
        <v>48213</v>
      </c>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row>
    <row r="142" spans="1:40" s="15" customFormat="1" ht="30" customHeight="1" x14ac:dyDescent="0.25">
      <c r="A142" s="52">
        <v>139</v>
      </c>
      <c r="B142" s="17" t="s">
        <v>18</v>
      </c>
      <c r="C142" s="17" t="s">
        <v>147</v>
      </c>
      <c r="D142" s="20" t="s">
        <v>154</v>
      </c>
      <c r="E142" s="17"/>
      <c r="F142" s="20" t="s">
        <v>161</v>
      </c>
      <c r="G142" s="20" t="s">
        <v>162</v>
      </c>
      <c r="H142" s="20" t="s">
        <v>82</v>
      </c>
      <c r="I142" s="17" t="s">
        <v>19</v>
      </c>
      <c r="J142" s="23">
        <v>99649.97</v>
      </c>
      <c r="K142" s="30" t="s">
        <v>60</v>
      </c>
      <c r="L142" s="46">
        <v>249125</v>
      </c>
      <c r="M142" s="14">
        <f t="shared" ref="M142:M245" si="6">L142/100*23</f>
        <v>57298.75</v>
      </c>
      <c r="N142" s="43" t="s">
        <v>283</v>
      </c>
      <c r="O142" s="43">
        <v>48213</v>
      </c>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row>
    <row r="143" spans="1:40" s="15" customFormat="1" ht="30" customHeight="1" x14ac:dyDescent="0.25">
      <c r="A143" s="52">
        <v>140</v>
      </c>
      <c r="B143" s="17" t="s">
        <v>18</v>
      </c>
      <c r="C143" s="17" t="s">
        <v>147</v>
      </c>
      <c r="D143" s="20" t="s">
        <v>154</v>
      </c>
      <c r="E143" s="17"/>
      <c r="F143" s="20" t="s">
        <v>163</v>
      </c>
      <c r="G143" s="20" t="s">
        <v>153</v>
      </c>
      <c r="H143" s="20" t="s">
        <v>82</v>
      </c>
      <c r="I143" s="17" t="s">
        <v>19</v>
      </c>
      <c r="J143" s="23">
        <v>80732.350000000006</v>
      </c>
      <c r="K143" s="30" t="s">
        <v>60</v>
      </c>
      <c r="L143" s="46">
        <v>161465</v>
      </c>
      <c r="M143" s="14">
        <f t="shared" si="6"/>
        <v>37136.950000000004</v>
      </c>
      <c r="N143" s="43" t="s">
        <v>283</v>
      </c>
      <c r="O143" s="43">
        <v>48213</v>
      </c>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row>
    <row r="144" spans="1:40" s="15" customFormat="1" ht="30" customHeight="1" x14ac:dyDescent="0.25">
      <c r="A144" s="71">
        <v>141</v>
      </c>
      <c r="B144" s="17" t="s">
        <v>18</v>
      </c>
      <c r="C144" s="17" t="s">
        <v>147</v>
      </c>
      <c r="D144" s="20" t="s">
        <v>154</v>
      </c>
      <c r="E144" s="17"/>
      <c r="F144" s="20" t="s">
        <v>285</v>
      </c>
      <c r="G144" s="20" t="s">
        <v>151</v>
      </c>
      <c r="H144" s="20" t="s">
        <v>82</v>
      </c>
      <c r="I144" s="17" t="s">
        <v>286</v>
      </c>
      <c r="J144" s="23">
        <v>112455.46</v>
      </c>
      <c r="K144" s="30" t="s">
        <v>60</v>
      </c>
      <c r="L144" s="72">
        <v>224910</v>
      </c>
      <c r="M144" s="14">
        <f>L144/100*23</f>
        <v>51729.299999999996</v>
      </c>
      <c r="N144" s="73" t="s">
        <v>283</v>
      </c>
      <c r="O144" s="73">
        <v>48213</v>
      </c>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row>
    <row r="145" spans="1:40" s="15" customFormat="1" ht="30" customHeight="1" x14ac:dyDescent="0.25">
      <c r="A145" s="52">
        <v>142</v>
      </c>
      <c r="B145" s="17" t="s">
        <v>18</v>
      </c>
      <c r="C145" s="17" t="s">
        <v>147</v>
      </c>
      <c r="D145" s="20" t="s">
        <v>154</v>
      </c>
      <c r="E145" s="17"/>
      <c r="F145" s="20" t="s">
        <v>164</v>
      </c>
      <c r="G145" s="20" t="s">
        <v>162</v>
      </c>
      <c r="H145" s="20" t="s">
        <v>82</v>
      </c>
      <c r="I145" s="17" t="s">
        <v>19</v>
      </c>
      <c r="J145" s="23">
        <v>36370.69</v>
      </c>
      <c r="K145" s="30" t="s">
        <v>60</v>
      </c>
      <c r="L145" s="46">
        <v>72742</v>
      </c>
      <c r="M145" s="14">
        <f t="shared" si="6"/>
        <v>16730.66</v>
      </c>
      <c r="N145" s="43" t="s">
        <v>283</v>
      </c>
      <c r="O145" s="43">
        <v>48213</v>
      </c>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row>
    <row r="146" spans="1:40" s="15" customFormat="1" ht="30" customHeight="1" x14ac:dyDescent="0.25">
      <c r="A146" s="52">
        <v>143</v>
      </c>
      <c r="B146" s="17" t="s">
        <v>18</v>
      </c>
      <c r="C146" s="17" t="s">
        <v>147</v>
      </c>
      <c r="D146" s="20" t="s">
        <v>154</v>
      </c>
      <c r="E146" s="17"/>
      <c r="F146" s="20" t="s">
        <v>165</v>
      </c>
      <c r="G146" s="20" t="s">
        <v>151</v>
      </c>
      <c r="H146" s="20" t="s">
        <v>82</v>
      </c>
      <c r="I146" s="17" t="s">
        <v>19</v>
      </c>
      <c r="J146" s="23">
        <v>44931.99</v>
      </c>
      <c r="K146" s="30" t="s">
        <v>60</v>
      </c>
      <c r="L146" s="46">
        <v>89864</v>
      </c>
      <c r="M146" s="14">
        <f t="shared" si="6"/>
        <v>20668.72</v>
      </c>
      <c r="N146" s="43" t="s">
        <v>283</v>
      </c>
      <c r="O146" s="43">
        <v>48213</v>
      </c>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row>
    <row r="147" spans="1:40" s="15" customFormat="1" ht="30" customHeight="1" x14ac:dyDescent="0.25">
      <c r="A147" s="52">
        <v>144</v>
      </c>
      <c r="B147" s="17" t="s">
        <v>18</v>
      </c>
      <c r="C147" s="17" t="s">
        <v>147</v>
      </c>
      <c r="D147" s="20" t="s">
        <v>154</v>
      </c>
      <c r="E147" s="17"/>
      <c r="F147" s="20" t="s">
        <v>166</v>
      </c>
      <c r="G147" s="20" t="s">
        <v>167</v>
      </c>
      <c r="H147" s="20" t="s">
        <v>82</v>
      </c>
      <c r="I147" s="17" t="s">
        <v>19</v>
      </c>
      <c r="J147" s="23">
        <v>32682.79</v>
      </c>
      <c r="K147" s="30" t="s">
        <v>60</v>
      </c>
      <c r="L147" s="46">
        <v>65366</v>
      </c>
      <c r="M147" s="14">
        <f t="shared" si="6"/>
        <v>15034.179999999998</v>
      </c>
      <c r="N147" s="43" t="s">
        <v>283</v>
      </c>
      <c r="O147" s="43">
        <v>48213</v>
      </c>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row>
    <row r="148" spans="1:40" s="15" customFormat="1" ht="30" customHeight="1" x14ac:dyDescent="0.25">
      <c r="A148" s="52">
        <v>145</v>
      </c>
      <c r="B148" s="17" t="s">
        <v>18</v>
      </c>
      <c r="C148" s="17" t="s">
        <v>147</v>
      </c>
      <c r="D148" s="20" t="s">
        <v>168</v>
      </c>
      <c r="E148" s="17"/>
      <c r="F148" s="20" t="s">
        <v>169</v>
      </c>
      <c r="G148" s="20" t="s">
        <v>170</v>
      </c>
      <c r="H148" s="20" t="s">
        <v>82</v>
      </c>
      <c r="I148" s="17" t="s">
        <v>298</v>
      </c>
      <c r="J148" s="23">
        <v>391.05</v>
      </c>
      <c r="K148" s="30" t="s">
        <v>60</v>
      </c>
      <c r="L148" s="46">
        <v>5670</v>
      </c>
      <c r="M148" s="14">
        <f t="shared" si="6"/>
        <v>1304.1000000000001</v>
      </c>
      <c r="N148" s="43" t="s">
        <v>283</v>
      </c>
      <c r="O148" s="43">
        <v>48213</v>
      </c>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row>
    <row r="149" spans="1:40" s="15" customFormat="1" ht="30" customHeight="1" x14ac:dyDescent="0.25">
      <c r="A149" s="52">
        <v>146</v>
      </c>
      <c r="B149" s="17" t="s">
        <v>18</v>
      </c>
      <c r="C149" s="17" t="s">
        <v>147</v>
      </c>
      <c r="D149" s="20" t="s">
        <v>171</v>
      </c>
      <c r="E149" s="17"/>
      <c r="F149" s="20" t="s">
        <v>172</v>
      </c>
      <c r="G149" s="20" t="s">
        <v>173</v>
      </c>
      <c r="H149" s="20" t="s">
        <v>82</v>
      </c>
      <c r="I149" s="17" t="s">
        <v>19</v>
      </c>
      <c r="J149" s="23">
        <v>33476.06</v>
      </c>
      <c r="K149" s="30" t="s">
        <v>60</v>
      </c>
      <c r="L149" s="46">
        <v>133905</v>
      </c>
      <c r="M149" s="14">
        <f t="shared" si="6"/>
        <v>30798.149999999998</v>
      </c>
      <c r="N149" s="43" t="s">
        <v>283</v>
      </c>
      <c r="O149" s="43">
        <v>48213</v>
      </c>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row>
    <row r="150" spans="1:40" s="15" customFormat="1" ht="30" customHeight="1" x14ac:dyDescent="0.25">
      <c r="A150" s="52">
        <v>147</v>
      </c>
      <c r="B150" s="17" t="s">
        <v>18</v>
      </c>
      <c r="C150" s="17" t="s">
        <v>147</v>
      </c>
      <c r="D150" s="20" t="s">
        <v>171</v>
      </c>
      <c r="E150" s="17"/>
      <c r="F150" s="20" t="s">
        <v>174</v>
      </c>
      <c r="G150" s="20" t="s">
        <v>175</v>
      </c>
      <c r="H150" s="20" t="s">
        <v>82</v>
      </c>
      <c r="I150" s="17" t="s">
        <v>293</v>
      </c>
      <c r="J150" s="23">
        <v>52267.18</v>
      </c>
      <c r="K150" s="30" t="s">
        <v>60</v>
      </c>
      <c r="L150" s="46">
        <v>209070</v>
      </c>
      <c r="M150" s="14">
        <f t="shared" si="6"/>
        <v>48086.1</v>
      </c>
      <c r="N150" s="43" t="s">
        <v>283</v>
      </c>
      <c r="O150" s="43">
        <v>48213</v>
      </c>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row>
    <row r="151" spans="1:40" s="15" customFormat="1" ht="30" customHeight="1" x14ac:dyDescent="0.25">
      <c r="A151" s="52">
        <v>148</v>
      </c>
      <c r="B151" s="17" t="s">
        <v>18</v>
      </c>
      <c r="C151" s="17" t="s">
        <v>147</v>
      </c>
      <c r="D151" s="20" t="s">
        <v>171</v>
      </c>
      <c r="E151" s="17"/>
      <c r="F151" s="20" t="s">
        <v>176</v>
      </c>
      <c r="G151" s="20" t="s">
        <v>151</v>
      </c>
      <c r="H151" s="20" t="s">
        <v>82</v>
      </c>
      <c r="I151" s="17" t="s">
        <v>297</v>
      </c>
      <c r="J151" s="23">
        <v>1047.95</v>
      </c>
      <c r="K151" s="30" t="s">
        <v>60</v>
      </c>
      <c r="L151" s="46">
        <v>19911</v>
      </c>
      <c r="M151" s="14">
        <f t="shared" si="6"/>
        <v>4579.5300000000007</v>
      </c>
      <c r="N151" s="43" t="s">
        <v>283</v>
      </c>
      <c r="O151" s="43">
        <v>48213</v>
      </c>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row>
    <row r="152" spans="1:40" s="15" customFormat="1" ht="30" customHeight="1" x14ac:dyDescent="0.25">
      <c r="A152" s="52">
        <v>149</v>
      </c>
      <c r="B152" s="17" t="s">
        <v>18</v>
      </c>
      <c r="C152" s="17" t="s">
        <v>147</v>
      </c>
      <c r="D152" s="20" t="s">
        <v>171</v>
      </c>
      <c r="E152" s="17"/>
      <c r="F152" s="20" t="s">
        <v>177</v>
      </c>
      <c r="G152" s="20" t="s">
        <v>178</v>
      </c>
      <c r="H152" s="20" t="s">
        <v>82</v>
      </c>
      <c r="I152" s="17" t="s">
        <v>19</v>
      </c>
      <c r="J152" s="23">
        <v>24335.35</v>
      </c>
      <c r="K152" s="30" t="s">
        <v>60</v>
      </c>
      <c r="L152" s="46">
        <v>97345</v>
      </c>
      <c r="M152" s="14">
        <f t="shared" si="6"/>
        <v>22389.350000000002</v>
      </c>
      <c r="N152" s="43" t="s">
        <v>283</v>
      </c>
      <c r="O152" s="43">
        <v>48213</v>
      </c>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row>
    <row r="153" spans="1:40" s="15" customFormat="1" ht="30" customHeight="1" x14ac:dyDescent="0.25">
      <c r="A153" s="52">
        <v>150</v>
      </c>
      <c r="B153" s="17" t="s">
        <v>18</v>
      </c>
      <c r="C153" s="17" t="s">
        <v>147</v>
      </c>
      <c r="D153" s="20" t="s">
        <v>171</v>
      </c>
      <c r="E153" s="17"/>
      <c r="F153" s="20" t="s">
        <v>179</v>
      </c>
      <c r="G153" s="20" t="s">
        <v>175</v>
      </c>
      <c r="H153" s="20" t="s">
        <v>82</v>
      </c>
      <c r="I153" s="17" t="s">
        <v>19</v>
      </c>
      <c r="J153" s="23">
        <v>21562.2</v>
      </c>
      <c r="K153" s="30" t="s">
        <v>60</v>
      </c>
      <c r="L153" s="46">
        <v>86250</v>
      </c>
      <c r="M153" s="14">
        <f t="shared" si="6"/>
        <v>19837.5</v>
      </c>
      <c r="N153" s="43" t="s">
        <v>283</v>
      </c>
      <c r="O153" s="43">
        <v>48213</v>
      </c>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row>
    <row r="154" spans="1:40" s="15" customFormat="1" ht="30" customHeight="1" x14ac:dyDescent="0.25">
      <c r="A154" s="52">
        <v>151</v>
      </c>
      <c r="B154" s="17" t="s">
        <v>18</v>
      </c>
      <c r="C154" s="17" t="s">
        <v>147</v>
      </c>
      <c r="D154" s="20" t="s">
        <v>171</v>
      </c>
      <c r="E154" s="17"/>
      <c r="F154" s="20" t="s">
        <v>180</v>
      </c>
      <c r="G154" s="20" t="s">
        <v>181</v>
      </c>
      <c r="H154" s="20" t="s">
        <v>82</v>
      </c>
      <c r="I154" s="17" t="s">
        <v>19</v>
      </c>
      <c r="J154" s="23">
        <v>21837.71</v>
      </c>
      <c r="K154" s="30" t="s">
        <v>60</v>
      </c>
      <c r="L154" s="46">
        <v>87350</v>
      </c>
      <c r="M154" s="14">
        <f t="shared" si="6"/>
        <v>20090.5</v>
      </c>
      <c r="N154" s="43" t="s">
        <v>283</v>
      </c>
      <c r="O154" s="43">
        <v>48213</v>
      </c>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row>
    <row r="155" spans="1:40" s="15" customFormat="1" ht="30" customHeight="1" x14ac:dyDescent="0.25">
      <c r="A155" s="52">
        <v>152</v>
      </c>
      <c r="B155" s="17" t="s">
        <v>18</v>
      </c>
      <c r="C155" s="17" t="s">
        <v>147</v>
      </c>
      <c r="D155" s="20" t="s">
        <v>171</v>
      </c>
      <c r="E155" s="17"/>
      <c r="F155" s="20" t="s">
        <v>182</v>
      </c>
      <c r="G155" s="20" t="s">
        <v>178</v>
      </c>
      <c r="H155" s="20" t="s">
        <v>82</v>
      </c>
      <c r="I155" s="17" t="s">
        <v>19</v>
      </c>
      <c r="J155" s="23">
        <v>10832.27</v>
      </c>
      <c r="K155" s="30" t="s">
        <v>60</v>
      </c>
      <c r="L155" s="46">
        <v>43330</v>
      </c>
      <c r="M155" s="14">
        <f t="shared" si="6"/>
        <v>9965.9</v>
      </c>
      <c r="N155" s="43" t="s">
        <v>283</v>
      </c>
      <c r="O155" s="43">
        <v>48213</v>
      </c>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row>
    <row r="156" spans="1:40" s="15" customFormat="1" ht="30" customHeight="1" x14ac:dyDescent="0.25">
      <c r="A156" s="52">
        <v>153</v>
      </c>
      <c r="B156" s="17" t="s">
        <v>18</v>
      </c>
      <c r="C156" s="17" t="s">
        <v>147</v>
      </c>
      <c r="D156" s="20" t="s">
        <v>171</v>
      </c>
      <c r="E156" s="17"/>
      <c r="F156" s="20" t="s">
        <v>183</v>
      </c>
      <c r="G156" s="20" t="s">
        <v>184</v>
      </c>
      <c r="H156" s="20" t="s">
        <v>82</v>
      </c>
      <c r="I156" s="17" t="s">
        <v>19</v>
      </c>
      <c r="J156" s="23">
        <v>29770.09</v>
      </c>
      <c r="K156" s="30" t="s">
        <v>60</v>
      </c>
      <c r="L156" s="46">
        <v>119080</v>
      </c>
      <c r="M156" s="14">
        <f t="shared" si="6"/>
        <v>27388.399999999998</v>
      </c>
      <c r="N156" s="43" t="s">
        <v>283</v>
      </c>
      <c r="O156" s="43">
        <v>48213</v>
      </c>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row>
    <row r="157" spans="1:40" s="15" customFormat="1" ht="30" customHeight="1" x14ac:dyDescent="0.25">
      <c r="A157" s="52">
        <v>154</v>
      </c>
      <c r="B157" s="17" t="s">
        <v>18</v>
      </c>
      <c r="C157" s="17" t="s">
        <v>147</v>
      </c>
      <c r="D157" s="20" t="s">
        <v>171</v>
      </c>
      <c r="E157" s="17"/>
      <c r="F157" s="20" t="s">
        <v>185</v>
      </c>
      <c r="G157" s="20" t="s">
        <v>186</v>
      </c>
      <c r="H157" s="20" t="s">
        <v>82</v>
      </c>
      <c r="I157" s="17" t="s">
        <v>19</v>
      </c>
      <c r="J157" s="23">
        <v>16579.29</v>
      </c>
      <c r="K157" s="30" t="s">
        <v>60</v>
      </c>
      <c r="L157" s="46">
        <v>66317</v>
      </c>
      <c r="M157" s="14">
        <f t="shared" si="6"/>
        <v>15252.91</v>
      </c>
      <c r="N157" s="43" t="s">
        <v>283</v>
      </c>
      <c r="O157" s="43">
        <v>48213</v>
      </c>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row>
    <row r="158" spans="1:40" s="15" customFormat="1" ht="30" customHeight="1" x14ac:dyDescent="0.25">
      <c r="A158" s="52">
        <v>155</v>
      </c>
      <c r="B158" s="17" t="s">
        <v>18</v>
      </c>
      <c r="C158" s="17" t="s">
        <v>147</v>
      </c>
      <c r="D158" s="20" t="s">
        <v>171</v>
      </c>
      <c r="E158" s="17"/>
      <c r="F158" s="20" t="s">
        <v>185</v>
      </c>
      <c r="G158" s="20" t="s">
        <v>187</v>
      </c>
      <c r="H158" s="20" t="s">
        <v>82</v>
      </c>
      <c r="I158" s="17" t="s">
        <v>19</v>
      </c>
      <c r="J158" s="23">
        <v>9511.33</v>
      </c>
      <c r="K158" s="30" t="s">
        <v>60</v>
      </c>
      <c r="L158" s="46">
        <v>38045</v>
      </c>
      <c r="M158" s="14">
        <f t="shared" si="6"/>
        <v>8750.35</v>
      </c>
      <c r="N158" s="43" t="s">
        <v>283</v>
      </c>
      <c r="O158" s="43">
        <v>48213</v>
      </c>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row>
    <row r="159" spans="1:40" s="15" customFormat="1" ht="30" customHeight="1" x14ac:dyDescent="0.25">
      <c r="A159" s="52">
        <v>156</v>
      </c>
      <c r="B159" s="17" t="s">
        <v>18</v>
      </c>
      <c r="C159" s="17" t="s">
        <v>147</v>
      </c>
      <c r="D159" s="20" t="s">
        <v>171</v>
      </c>
      <c r="E159" s="17"/>
      <c r="F159" s="20" t="s">
        <v>185</v>
      </c>
      <c r="G159" s="20" t="s">
        <v>188</v>
      </c>
      <c r="H159" s="20" t="s">
        <v>82</v>
      </c>
      <c r="I159" s="17" t="s">
        <v>293</v>
      </c>
      <c r="J159" s="23">
        <v>63979.57</v>
      </c>
      <c r="K159" s="30" t="s">
        <v>60</v>
      </c>
      <c r="L159" s="46">
        <v>63980</v>
      </c>
      <c r="M159" s="14">
        <f t="shared" si="6"/>
        <v>14715.4</v>
      </c>
      <c r="N159" s="43" t="s">
        <v>283</v>
      </c>
      <c r="O159" s="43">
        <v>48213</v>
      </c>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row>
    <row r="160" spans="1:40" s="15" customFormat="1" ht="30" customHeight="1" x14ac:dyDescent="0.25">
      <c r="A160" s="52">
        <v>157</v>
      </c>
      <c r="B160" s="17" t="s">
        <v>18</v>
      </c>
      <c r="C160" s="17" t="s">
        <v>147</v>
      </c>
      <c r="D160" s="20" t="s">
        <v>171</v>
      </c>
      <c r="E160" s="17"/>
      <c r="F160" s="20" t="s">
        <v>185</v>
      </c>
      <c r="G160" s="20" t="s">
        <v>189</v>
      </c>
      <c r="H160" s="20" t="s">
        <v>82</v>
      </c>
      <c r="I160" s="17" t="s">
        <v>19</v>
      </c>
      <c r="J160" s="23">
        <v>30547.26</v>
      </c>
      <c r="K160" s="30" t="s">
        <v>60</v>
      </c>
      <c r="L160" s="46">
        <v>122190</v>
      </c>
      <c r="M160" s="14">
        <f t="shared" si="6"/>
        <v>28103.7</v>
      </c>
      <c r="N160" s="43" t="s">
        <v>283</v>
      </c>
      <c r="O160" s="43">
        <v>48213</v>
      </c>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row>
    <row r="161" spans="1:40" s="15" customFormat="1" ht="30" customHeight="1" x14ac:dyDescent="0.25">
      <c r="A161" s="52">
        <v>158</v>
      </c>
      <c r="B161" s="17" t="s">
        <v>18</v>
      </c>
      <c r="C161" s="17" t="s">
        <v>147</v>
      </c>
      <c r="D161" s="20" t="s">
        <v>190</v>
      </c>
      <c r="E161" s="17"/>
      <c r="F161" s="20" t="s">
        <v>191</v>
      </c>
      <c r="G161" s="20" t="s">
        <v>192</v>
      </c>
      <c r="H161" s="20" t="s">
        <v>82</v>
      </c>
      <c r="I161" s="17" t="s">
        <v>19</v>
      </c>
      <c r="J161" s="23">
        <v>949.73</v>
      </c>
      <c r="K161" s="30" t="s">
        <v>60</v>
      </c>
      <c r="L161" s="46">
        <v>1330</v>
      </c>
      <c r="M161" s="14">
        <f>L161/100*23</f>
        <v>305.90000000000003</v>
      </c>
      <c r="N161" s="43" t="s">
        <v>283</v>
      </c>
      <c r="O161" s="43">
        <v>48213</v>
      </c>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row>
    <row r="162" spans="1:40" s="15" customFormat="1" ht="30" customHeight="1" x14ac:dyDescent="0.25">
      <c r="A162" s="52">
        <v>159</v>
      </c>
      <c r="B162" s="17" t="s">
        <v>18</v>
      </c>
      <c r="C162" s="17" t="s">
        <v>147</v>
      </c>
      <c r="D162" s="20" t="s">
        <v>190</v>
      </c>
      <c r="E162" s="17"/>
      <c r="F162" s="20">
        <v>135</v>
      </c>
      <c r="G162" s="20">
        <v>12</v>
      </c>
      <c r="H162" s="20" t="s">
        <v>82</v>
      </c>
      <c r="I162" s="17" t="s">
        <v>299</v>
      </c>
      <c r="J162" s="23">
        <v>26380.66</v>
      </c>
      <c r="K162" s="30" t="s">
        <v>60</v>
      </c>
      <c r="L162" s="46">
        <v>13190</v>
      </c>
      <c r="M162" s="14">
        <f t="shared" si="6"/>
        <v>3033.7000000000003</v>
      </c>
      <c r="N162" s="43" t="s">
        <v>283</v>
      </c>
      <c r="O162" s="43">
        <v>48213</v>
      </c>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row>
    <row r="163" spans="1:40" s="15" customFormat="1" ht="30" customHeight="1" x14ac:dyDescent="0.25">
      <c r="A163" s="52">
        <v>160</v>
      </c>
      <c r="B163" s="17" t="s">
        <v>18</v>
      </c>
      <c r="C163" s="17" t="s">
        <v>147</v>
      </c>
      <c r="D163" s="20" t="s">
        <v>190</v>
      </c>
      <c r="E163" s="17"/>
      <c r="F163" s="20" t="s">
        <v>193</v>
      </c>
      <c r="G163" s="20" t="s">
        <v>194</v>
      </c>
      <c r="H163" s="20" t="s">
        <v>82</v>
      </c>
      <c r="I163" s="17" t="s">
        <v>19</v>
      </c>
      <c r="J163" s="23">
        <v>2060.33</v>
      </c>
      <c r="K163" s="30" t="s">
        <v>60</v>
      </c>
      <c r="L163" s="46">
        <v>2060</v>
      </c>
      <c r="M163" s="14">
        <f t="shared" si="6"/>
        <v>473.8</v>
      </c>
      <c r="N163" s="43" t="s">
        <v>283</v>
      </c>
      <c r="O163" s="43">
        <v>48213</v>
      </c>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row>
    <row r="164" spans="1:40" s="15" customFormat="1" ht="30" customHeight="1" x14ac:dyDescent="0.25">
      <c r="A164" s="52">
        <v>161</v>
      </c>
      <c r="B164" s="17" t="s">
        <v>18</v>
      </c>
      <c r="C164" s="17" t="s">
        <v>147</v>
      </c>
      <c r="D164" s="20" t="s">
        <v>190</v>
      </c>
      <c r="E164" s="17"/>
      <c r="F164" s="20" t="s">
        <v>193</v>
      </c>
      <c r="G164" s="20" t="s">
        <v>187</v>
      </c>
      <c r="H164" s="20" t="s">
        <v>82</v>
      </c>
      <c r="I164" s="17" t="s">
        <v>299</v>
      </c>
      <c r="J164" s="23">
        <v>17758.12</v>
      </c>
      <c r="K164" s="30" t="s">
        <v>60</v>
      </c>
      <c r="L164" s="46">
        <v>14200</v>
      </c>
      <c r="M164" s="14">
        <f t="shared" si="6"/>
        <v>3266</v>
      </c>
      <c r="N164" s="43" t="s">
        <v>283</v>
      </c>
      <c r="O164" s="43">
        <v>48213</v>
      </c>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row>
    <row r="165" spans="1:40" s="15" customFormat="1" ht="30" customHeight="1" x14ac:dyDescent="0.25">
      <c r="A165" s="52">
        <v>162</v>
      </c>
      <c r="B165" s="17" t="s">
        <v>18</v>
      </c>
      <c r="C165" s="17" t="s">
        <v>147</v>
      </c>
      <c r="D165" s="20" t="s">
        <v>190</v>
      </c>
      <c r="E165" s="17"/>
      <c r="F165" s="20" t="s">
        <v>195</v>
      </c>
      <c r="G165" s="20" t="s">
        <v>196</v>
      </c>
      <c r="H165" s="20" t="s">
        <v>82</v>
      </c>
      <c r="I165" s="17" t="s">
        <v>299</v>
      </c>
      <c r="J165" s="23">
        <v>7394.13</v>
      </c>
      <c r="K165" s="30" t="s">
        <v>60</v>
      </c>
      <c r="L165" s="46">
        <v>6000</v>
      </c>
      <c r="M165" s="14">
        <f t="shared" si="6"/>
        <v>1380</v>
      </c>
      <c r="N165" s="43" t="s">
        <v>283</v>
      </c>
      <c r="O165" s="43">
        <v>48213</v>
      </c>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row>
    <row r="166" spans="1:40" s="15" customFormat="1" ht="30" customHeight="1" x14ac:dyDescent="0.25">
      <c r="A166" s="52">
        <v>163</v>
      </c>
      <c r="B166" s="17" t="s">
        <v>18</v>
      </c>
      <c r="C166" s="17" t="s">
        <v>147</v>
      </c>
      <c r="D166" s="20" t="s">
        <v>190</v>
      </c>
      <c r="E166" s="17"/>
      <c r="F166" s="20" t="s">
        <v>195</v>
      </c>
      <c r="G166" s="20" t="s">
        <v>197</v>
      </c>
      <c r="H166" s="20" t="s">
        <v>82</v>
      </c>
      <c r="I166" s="17" t="s">
        <v>299</v>
      </c>
      <c r="J166" s="23">
        <v>11768.92</v>
      </c>
      <c r="K166" s="30" t="s">
        <v>60</v>
      </c>
      <c r="L166" s="46">
        <v>9500</v>
      </c>
      <c r="M166" s="14">
        <f t="shared" si="6"/>
        <v>2185</v>
      </c>
      <c r="N166" s="43" t="s">
        <v>283</v>
      </c>
      <c r="O166" s="43">
        <v>48213</v>
      </c>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row>
    <row r="167" spans="1:40" s="15" customFormat="1" ht="30" customHeight="1" x14ac:dyDescent="0.25">
      <c r="A167" s="52">
        <v>164</v>
      </c>
      <c r="B167" s="17" t="s">
        <v>18</v>
      </c>
      <c r="C167" s="17" t="s">
        <v>147</v>
      </c>
      <c r="D167" s="20" t="s">
        <v>190</v>
      </c>
      <c r="E167" s="17"/>
      <c r="F167" s="20" t="s">
        <v>198</v>
      </c>
      <c r="G167" s="20" t="s">
        <v>199</v>
      </c>
      <c r="H167" s="20" t="s">
        <v>32</v>
      </c>
      <c r="I167" s="43" t="s">
        <v>300</v>
      </c>
      <c r="J167" s="23">
        <v>22000</v>
      </c>
      <c r="K167" s="30" t="s">
        <v>60</v>
      </c>
      <c r="L167" s="46">
        <v>22000</v>
      </c>
      <c r="M167" s="14">
        <f t="shared" si="6"/>
        <v>5060</v>
      </c>
      <c r="N167" s="43" t="s">
        <v>283</v>
      </c>
      <c r="O167" s="43">
        <v>48213</v>
      </c>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row>
    <row r="168" spans="1:40" s="15" customFormat="1" ht="30" customHeight="1" x14ac:dyDescent="0.25">
      <c r="A168" s="52">
        <v>165</v>
      </c>
      <c r="B168" s="17" t="s">
        <v>18</v>
      </c>
      <c r="C168" s="17" t="s">
        <v>147</v>
      </c>
      <c r="D168" s="20" t="s">
        <v>190</v>
      </c>
      <c r="E168" s="17"/>
      <c r="F168" s="20" t="s">
        <v>200</v>
      </c>
      <c r="G168" s="20" t="s">
        <v>201</v>
      </c>
      <c r="H168" s="20" t="s">
        <v>82</v>
      </c>
      <c r="I168" s="17" t="s">
        <v>19</v>
      </c>
      <c r="J168" s="23">
        <v>12141.36</v>
      </c>
      <c r="K168" s="30" t="s">
        <v>60</v>
      </c>
      <c r="L168" s="46">
        <v>12141</v>
      </c>
      <c r="M168" s="14">
        <f t="shared" si="6"/>
        <v>2792.43</v>
      </c>
      <c r="N168" s="43" t="s">
        <v>283</v>
      </c>
      <c r="O168" s="43">
        <v>48213</v>
      </c>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row>
    <row r="169" spans="1:40" s="15" customFormat="1" ht="30" customHeight="1" x14ac:dyDescent="0.25">
      <c r="A169" s="52">
        <v>166</v>
      </c>
      <c r="B169" s="17" t="s">
        <v>18</v>
      </c>
      <c r="C169" s="17" t="s">
        <v>147</v>
      </c>
      <c r="D169" s="20" t="s">
        <v>190</v>
      </c>
      <c r="E169" s="17"/>
      <c r="F169" s="20" t="s">
        <v>200</v>
      </c>
      <c r="G169" s="20" t="s">
        <v>151</v>
      </c>
      <c r="H169" s="20" t="s">
        <v>82</v>
      </c>
      <c r="I169" s="17" t="s">
        <v>293</v>
      </c>
      <c r="J169" s="23">
        <v>683047.86</v>
      </c>
      <c r="K169" s="30" t="s">
        <v>60</v>
      </c>
      <c r="L169" s="46">
        <v>240000</v>
      </c>
      <c r="M169" s="14">
        <f t="shared" si="6"/>
        <v>55200</v>
      </c>
      <c r="N169" s="43" t="s">
        <v>283</v>
      </c>
      <c r="O169" s="43">
        <v>48213</v>
      </c>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row>
    <row r="170" spans="1:40" s="15" customFormat="1" ht="30" customHeight="1" x14ac:dyDescent="0.25">
      <c r="A170" s="52">
        <v>167</v>
      </c>
      <c r="B170" s="17" t="s">
        <v>18</v>
      </c>
      <c r="C170" s="17" t="s">
        <v>147</v>
      </c>
      <c r="D170" s="20" t="s">
        <v>190</v>
      </c>
      <c r="E170" s="17"/>
      <c r="F170" s="20" t="s">
        <v>200</v>
      </c>
      <c r="G170" s="20" t="s">
        <v>202</v>
      </c>
      <c r="H170" s="20" t="s">
        <v>82</v>
      </c>
      <c r="I170" s="17" t="s">
        <v>293</v>
      </c>
      <c r="J170" s="23">
        <v>44303.3</v>
      </c>
      <c r="K170" s="30" t="s">
        <v>60</v>
      </c>
      <c r="L170" s="46">
        <v>35500</v>
      </c>
      <c r="M170" s="14">
        <f t="shared" si="6"/>
        <v>8165</v>
      </c>
      <c r="N170" s="43" t="s">
        <v>283</v>
      </c>
      <c r="O170" s="43">
        <v>48213</v>
      </c>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row>
    <row r="171" spans="1:40" s="15" customFormat="1" ht="30" customHeight="1" x14ac:dyDescent="0.25">
      <c r="A171" s="52">
        <v>168</v>
      </c>
      <c r="B171" s="17" t="s">
        <v>18</v>
      </c>
      <c r="C171" s="17" t="s">
        <v>147</v>
      </c>
      <c r="D171" s="20" t="s">
        <v>190</v>
      </c>
      <c r="E171" s="17"/>
      <c r="F171" s="20" t="s">
        <v>203</v>
      </c>
      <c r="G171" s="20" t="s">
        <v>204</v>
      </c>
      <c r="H171" s="20" t="s">
        <v>82</v>
      </c>
      <c r="I171" s="17" t="s">
        <v>301</v>
      </c>
      <c r="J171" s="23">
        <v>3983.1</v>
      </c>
      <c r="K171" s="30" t="s">
        <v>60</v>
      </c>
      <c r="L171" s="46">
        <v>3990</v>
      </c>
      <c r="M171" s="14">
        <f t="shared" si="6"/>
        <v>917.69999999999993</v>
      </c>
      <c r="N171" s="43" t="s">
        <v>283</v>
      </c>
      <c r="O171" s="43">
        <v>48213</v>
      </c>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row>
    <row r="172" spans="1:40" s="15" customFormat="1" ht="30" customHeight="1" x14ac:dyDescent="0.25">
      <c r="A172" s="52">
        <v>169</v>
      </c>
      <c r="B172" s="17" t="s">
        <v>18</v>
      </c>
      <c r="C172" s="17" t="s">
        <v>147</v>
      </c>
      <c r="D172" s="20" t="s">
        <v>190</v>
      </c>
      <c r="E172" s="17"/>
      <c r="F172" s="20" t="s">
        <v>205</v>
      </c>
      <c r="G172" s="20" t="s">
        <v>151</v>
      </c>
      <c r="H172" s="20" t="s">
        <v>82</v>
      </c>
      <c r="I172" s="17" t="s">
        <v>301</v>
      </c>
      <c r="J172" s="23">
        <v>11588.61</v>
      </c>
      <c r="K172" s="30" t="s">
        <v>60</v>
      </c>
      <c r="L172" s="46">
        <v>11590</v>
      </c>
      <c r="M172" s="14">
        <f t="shared" si="6"/>
        <v>2665.7000000000003</v>
      </c>
      <c r="N172" s="43" t="s">
        <v>283</v>
      </c>
      <c r="O172" s="43">
        <v>48213</v>
      </c>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row>
    <row r="173" spans="1:40" s="15" customFormat="1" ht="30" customHeight="1" x14ac:dyDescent="0.25">
      <c r="A173" s="52">
        <v>170</v>
      </c>
      <c r="B173" s="17" t="s">
        <v>18</v>
      </c>
      <c r="C173" s="17" t="s">
        <v>147</v>
      </c>
      <c r="D173" s="20" t="s">
        <v>190</v>
      </c>
      <c r="E173" s="17"/>
      <c r="F173" s="20" t="s">
        <v>203</v>
      </c>
      <c r="G173" s="20" t="s">
        <v>151</v>
      </c>
      <c r="H173" s="20" t="s">
        <v>82</v>
      </c>
      <c r="I173" s="17" t="s">
        <v>293</v>
      </c>
      <c r="J173" s="23">
        <v>60412.53</v>
      </c>
      <c r="K173" s="30" t="s">
        <v>60</v>
      </c>
      <c r="L173" s="46">
        <v>30000</v>
      </c>
      <c r="M173" s="14">
        <f t="shared" si="6"/>
        <v>6900</v>
      </c>
      <c r="N173" s="43" t="s">
        <v>283</v>
      </c>
      <c r="O173" s="43">
        <v>48213</v>
      </c>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row>
    <row r="174" spans="1:40" s="15" customFormat="1" ht="30" customHeight="1" x14ac:dyDescent="0.25">
      <c r="A174" s="52">
        <v>171</v>
      </c>
      <c r="B174" s="17" t="s">
        <v>18</v>
      </c>
      <c r="C174" s="17" t="s">
        <v>147</v>
      </c>
      <c r="D174" s="20" t="s">
        <v>190</v>
      </c>
      <c r="E174" s="17"/>
      <c r="F174" s="20" t="s">
        <v>200</v>
      </c>
      <c r="G174" s="20" t="s">
        <v>206</v>
      </c>
      <c r="H174" s="20" t="s">
        <v>82</v>
      </c>
      <c r="I174" s="17" t="s">
        <v>293</v>
      </c>
      <c r="J174" s="23">
        <v>232178.42</v>
      </c>
      <c r="K174" s="30" t="s">
        <v>60</v>
      </c>
      <c r="L174" s="46">
        <v>100000</v>
      </c>
      <c r="M174" s="14">
        <f t="shared" si="6"/>
        <v>23000</v>
      </c>
      <c r="N174" s="43" t="s">
        <v>283</v>
      </c>
      <c r="O174" s="43">
        <v>48213</v>
      </c>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row>
    <row r="175" spans="1:40" s="15" customFormat="1" ht="30" customHeight="1" x14ac:dyDescent="0.25">
      <c r="A175" s="52">
        <v>172</v>
      </c>
      <c r="B175" s="17" t="s">
        <v>18</v>
      </c>
      <c r="C175" s="17" t="s">
        <v>147</v>
      </c>
      <c r="D175" s="20" t="s">
        <v>190</v>
      </c>
      <c r="E175" s="17"/>
      <c r="F175" s="20" t="s">
        <v>200</v>
      </c>
      <c r="G175" s="20" t="s">
        <v>207</v>
      </c>
      <c r="H175" s="20" t="s">
        <v>82</v>
      </c>
      <c r="I175" s="17" t="s">
        <v>293</v>
      </c>
      <c r="J175" s="23">
        <v>6163.85</v>
      </c>
      <c r="K175" s="30" t="s">
        <v>60</v>
      </c>
      <c r="L175" s="46">
        <v>3000</v>
      </c>
      <c r="M175" s="14">
        <f t="shared" si="6"/>
        <v>690</v>
      </c>
      <c r="N175" s="43" t="s">
        <v>283</v>
      </c>
      <c r="O175" s="43">
        <v>48213</v>
      </c>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row>
    <row r="176" spans="1:40" s="15" customFormat="1" ht="30" customHeight="1" x14ac:dyDescent="0.25">
      <c r="A176" s="52">
        <v>173</v>
      </c>
      <c r="B176" s="17" t="s">
        <v>18</v>
      </c>
      <c r="C176" s="17" t="s">
        <v>147</v>
      </c>
      <c r="D176" s="20" t="s">
        <v>190</v>
      </c>
      <c r="E176" s="17"/>
      <c r="F176" s="20" t="s">
        <v>200</v>
      </c>
      <c r="G176" s="20" t="s">
        <v>208</v>
      </c>
      <c r="H176" s="48" t="s">
        <v>82</v>
      </c>
      <c r="I176" s="30" t="s">
        <v>293</v>
      </c>
      <c r="J176" s="49">
        <v>10931.45</v>
      </c>
      <c r="K176" s="14" t="s">
        <v>60</v>
      </c>
      <c r="L176" s="46">
        <v>5500</v>
      </c>
      <c r="M176" s="14">
        <f t="shared" si="6"/>
        <v>1265</v>
      </c>
      <c r="N176" s="43" t="s">
        <v>283</v>
      </c>
      <c r="O176" s="43">
        <v>48213</v>
      </c>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row>
    <row r="177" spans="1:40" s="15" customFormat="1" ht="30" customHeight="1" x14ac:dyDescent="0.25">
      <c r="A177" s="52">
        <v>174</v>
      </c>
      <c r="B177" s="17" t="s">
        <v>18</v>
      </c>
      <c r="C177" s="17" t="s">
        <v>147</v>
      </c>
      <c r="D177" s="20" t="s">
        <v>190</v>
      </c>
      <c r="E177" s="17"/>
      <c r="F177" s="20" t="s">
        <v>209</v>
      </c>
      <c r="G177" s="20" t="s">
        <v>184</v>
      </c>
      <c r="H177" s="48" t="s">
        <v>32</v>
      </c>
      <c r="I177" s="17" t="s">
        <v>19</v>
      </c>
      <c r="J177" s="23">
        <v>7790.37</v>
      </c>
      <c r="K177" s="30" t="s">
        <v>60</v>
      </c>
      <c r="L177" s="46">
        <v>19500</v>
      </c>
      <c r="M177" s="14">
        <f t="shared" si="6"/>
        <v>4485</v>
      </c>
      <c r="N177" s="43" t="s">
        <v>283</v>
      </c>
      <c r="O177" s="43">
        <v>48213</v>
      </c>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row>
    <row r="178" spans="1:40" s="15" customFormat="1" ht="30" customHeight="1" x14ac:dyDescent="0.25">
      <c r="A178" s="52">
        <v>175</v>
      </c>
      <c r="B178" s="17" t="s">
        <v>18</v>
      </c>
      <c r="C178" s="17" t="s">
        <v>147</v>
      </c>
      <c r="D178" s="20" t="s">
        <v>190</v>
      </c>
      <c r="E178" s="17"/>
      <c r="F178" s="20" t="s">
        <v>210</v>
      </c>
      <c r="G178" s="20" t="s">
        <v>151</v>
      </c>
      <c r="H178" s="20" t="s">
        <v>82</v>
      </c>
      <c r="I178" s="17" t="s">
        <v>19</v>
      </c>
      <c r="J178" s="23">
        <v>20216.599999999999</v>
      </c>
      <c r="K178" s="30" t="s">
        <v>60</v>
      </c>
      <c r="L178" s="46">
        <v>50500</v>
      </c>
      <c r="M178" s="14">
        <f t="shared" si="6"/>
        <v>11615</v>
      </c>
      <c r="N178" s="43" t="s">
        <v>283</v>
      </c>
      <c r="O178" s="43">
        <v>48213</v>
      </c>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row>
    <row r="179" spans="1:40" s="15" customFormat="1" ht="30" customHeight="1" x14ac:dyDescent="0.25">
      <c r="A179" s="52">
        <v>176</v>
      </c>
      <c r="B179" s="17" t="s">
        <v>18</v>
      </c>
      <c r="C179" s="17" t="s">
        <v>147</v>
      </c>
      <c r="D179" s="20" t="s">
        <v>190</v>
      </c>
      <c r="E179" s="17"/>
      <c r="F179" s="20" t="s">
        <v>200</v>
      </c>
      <c r="G179" s="20" t="s">
        <v>211</v>
      </c>
      <c r="H179" s="20" t="s">
        <v>82</v>
      </c>
      <c r="I179" s="17" t="s">
        <v>19</v>
      </c>
      <c r="J179" s="23">
        <v>19968.580000000002</v>
      </c>
      <c r="K179" s="30" t="s">
        <v>60</v>
      </c>
      <c r="L179" s="46">
        <v>50000</v>
      </c>
      <c r="M179" s="14">
        <f t="shared" si="6"/>
        <v>11500</v>
      </c>
      <c r="N179" s="43" t="s">
        <v>283</v>
      </c>
      <c r="O179" s="43">
        <v>48213</v>
      </c>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row>
    <row r="180" spans="1:40" s="15" customFormat="1" ht="30" customHeight="1" x14ac:dyDescent="0.25">
      <c r="A180" s="52">
        <v>177</v>
      </c>
      <c r="B180" s="17" t="s">
        <v>18</v>
      </c>
      <c r="C180" s="17" t="s">
        <v>147</v>
      </c>
      <c r="D180" s="20" t="s">
        <v>190</v>
      </c>
      <c r="E180" s="17"/>
      <c r="F180" s="20" t="s">
        <v>209</v>
      </c>
      <c r="G180" s="20" t="s">
        <v>212</v>
      </c>
      <c r="H180" s="20" t="s">
        <v>82</v>
      </c>
      <c r="I180" s="17" t="s">
        <v>19</v>
      </c>
      <c r="J180" s="23">
        <v>340.48</v>
      </c>
      <c r="K180" s="30" t="s">
        <v>60</v>
      </c>
      <c r="L180" s="46">
        <v>1000</v>
      </c>
      <c r="M180" s="14">
        <f t="shared" si="6"/>
        <v>230</v>
      </c>
      <c r="N180" s="43" t="s">
        <v>283</v>
      </c>
      <c r="O180" s="43">
        <v>48213</v>
      </c>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row>
    <row r="181" spans="1:40" s="15" customFormat="1" ht="30" customHeight="1" x14ac:dyDescent="0.25">
      <c r="A181" s="52">
        <v>178</v>
      </c>
      <c r="B181" s="17" t="s">
        <v>18</v>
      </c>
      <c r="C181" s="17" t="s">
        <v>147</v>
      </c>
      <c r="D181" s="20" t="s">
        <v>190</v>
      </c>
      <c r="E181" s="17"/>
      <c r="F181" s="20" t="s">
        <v>213</v>
      </c>
      <c r="G181" s="20" t="s">
        <v>214</v>
      </c>
      <c r="H181" s="20" t="s">
        <v>82</v>
      </c>
      <c r="I181" s="17" t="s">
        <v>299</v>
      </c>
      <c r="J181" s="23">
        <v>9344.3799999999992</v>
      </c>
      <c r="K181" s="30" t="s">
        <v>60</v>
      </c>
      <c r="L181" s="46">
        <v>15000</v>
      </c>
      <c r="M181" s="14">
        <f t="shared" si="6"/>
        <v>3450</v>
      </c>
      <c r="N181" s="43" t="s">
        <v>283</v>
      </c>
      <c r="O181" s="43">
        <v>48213</v>
      </c>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row>
    <row r="182" spans="1:40" s="15" customFormat="1" ht="30" customHeight="1" x14ac:dyDescent="0.25">
      <c r="A182" s="52">
        <v>179</v>
      </c>
      <c r="B182" s="17" t="s">
        <v>18</v>
      </c>
      <c r="C182" s="17" t="s">
        <v>147</v>
      </c>
      <c r="D182" s="20" t="s">
        <v>190</v>
      </c>
      <c r="E182" s="17"/>
      <c r="F182" s="20" t="s">
        <v>215</v>
      </c>
      <c r="G182" s="20" t="s">
        <v>216</v>
      </c>
      <c r="H182" s="20" t="s">
        <v>82</v>
      </c>
      <c r="I182" s="17" t="s">
        <v>19</v>
      </c>
      <c r="J182" s="23">
        <v>7232.19</v>
      </c>
      <c r="K182" s="30" t="s">
        <v>60</v>
      </c>
      <c r="L182" s="46">
        <v>15000</v>
      </c>
      <c r="M182" s="14">
        <f t="shared" si="6"/>
        <v>3450</v>
      </c>
      <c r="N182" s="43" t="s">
        <v>283</v>
      </c>
      <c r="O182" s="43">
        <v>48213</v>
      </c>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row>
    <row r="183" spans="1:40" s="15" customFormat="1" ht="30" customHeight="1" x14ac:dyDescent="0.25">
      <c r="A183" s="52">
        <v>180</v>
      </c>
      <c r="B183" s="17" t="s">
        <v>18</v>
      </c>
      <c r="C183" s="17" t="s">
        <v>147</v>
      </c>
      <c r="D183" s="20" t="s">
        <v>221</v>
      </c>
      <c r="E183" s="17"/>
      <c r="F183" s="20">
        <v>133</v>
      </c>
      <c r="G183" s="20">
        <v>300</v>
      </c>
      <c r="H183" s="20" t="s">
        <v>82</v>
      </c>
      <c r="I183" s="17" t="s">
        <v>19</v>
      </c>
      <c r="J183" s="23">
        <v>17113.38</v>
      </c>
      <c r="K183" s="30" t="s">
        <v>60</v>
      </c>
      <c r="L183" s="46">
        <v>8600</v>
      </c>
      <c r="M183" s="14">
        <f t="shared" si="6"/>
        <v>1978</v>
      </c>
      <c r="N183" s="43" t="s">
        <v>283</v>
      </c>
      <c r="O183" s="43">
        <v>48213</v>
      </c>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row>
    <row r="184" spans="1:40" s="15" customFormat="1" ht="30" customHeight="1" x14ac:dyDescent="0.25">
      <c r="A184" s="52">
        <v>181</v>
      </c>
      <c r="B184" s="17" t="s">
        <v>18</v>
      </c>
      <c r="C184" s="17" t="s">
        <v>147</v>
      </c>
      <c r="D184" s="20" t="s">
        <v>221</v>
      </c>
      <c r="E184" s="17"/>
      <c r="F184" s="20" t="s">
        <v>222</v>
      </c>
      <c r="G184" s="20" t="s">
        <v>223</v>
      </c>
      <c r="H184" s="20" t="s">
        <v>82</v>
      </c>
      <c r="I184" s="17" t="s">
        <v>19</v>
      </c>
      <c r="J184" s="23">
        <v>5011.33</v>
      </c>
      <c r="K184" s="30" t="s">
        <v>60</v>
      </c>
      <c r="L184" s="46">
        <v>2500</v>
      </c>
      <c r="M184" s="14">
        <f t="shared" si="6"/>
        <v>575</v>
      </c>
      <c r="N184" s="43" t="s">
        <v>283</v>
      </c>
      <c r="O184" s="43">
        <v>48213</v>
      </c>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row>
    <row r="185" spans="1:40" s="15" customFormat="1" ht="30" customHeight="1" x14ac:dyDescent="0.25">
      <c r="A185" s="71">
        <v>182</v>
      </c>
      <c r="B185" s="17" t="s">
        <v>18</v>
      </c>
      <c r="C185" s="17" t="s">
        <v>147</v>
      </c>
      <c r="D185" s="20" t="s">
        <v>221</v>
      </c>
      <c r="E185" s="17"/>
      <c r="F185" s="20" t="s">
        <v>222</v>
      </c>
      <c r="G185" s="20" t="s">
        <v>224</v>
      </c>
      <c r="H185" s="20" t="s">
        <v>82</v>
      </c>
      <c r="I185" s="17" t="s">
        <v>293</v>
      </c>
      <c r="J185" s="23">
        <v>2311131.34</v>
      </c>
      <c r="K185" s="30" t="s">
        <v>60</v>
      </c>
      <c r="L185" s="72">
        <v>230000</v>
      </c>
      <c r="M185" s="14">
        <f t="shared" si="6"/>
        <v>52900</v>
      </c>
      <c r="N185" s="73" t="s">
        <v>283</v>
      </c>
      <c r="O185" s="73">
        <v>48213</v>
      </c>
      <c r="P185" s="38"/>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row>
    <row r="186" spans="1:40" s="15" customFormat="1" ht="30" customHeight="1" x14ac:dyDescent="0.25">
      <c r="A186" s="71">
        <v>183</v>
      </c>
      <c r="B186" s="17" t="s">
        <v>18</v>
      </c>
      <c r="C186" s="17" t="s">
        <v>147</v>
      </c>
      <c r="D186" s="20" t="s">
        <v>221</v>
      </c>
      <c r="E186" s="17"/>
      <c r="F186" s="20" t="s">
        <v>222</v>
      </c>
      <c r="G186" s="20" t="s">
        <v>225</v>
      </c>
      <c r="H186" s="20" t="s">
        <v>32</v>
      </c>
      <c r="I186" s="17" t="s">
        <v>293</v>
      </c>
      <c r="J186" s="23">
        <v>2618886.88</v>
      </c>
      <c r="K186" s="30" t="s">
        <v>60</v>
      </c>
      <c r="L186" s="72">
        <v>260000</v>
      </c>
      <c r="M186" s="14">
        <f t="shared" si="6"/>
        <v>59800</v>
      </c>
      <c r="N186" s="73" t="s">
        <v>283</v>
      </c>
      <c r="O186" s="73">
        <v>48213</v>
      </c>
      <c r="P186" s="38"/>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row>
    <row r="187" spans="1:40" s="15" customFormat="1" ht="30" customHeight="1" x14ac:dyDescent="0.25">
      <c r="A187" s="52">
        <v>184</v>
      </c>
      <c r="B187" s="17" t="s">
        <v>18</v>
      </c>
      <c r="C187" s="17" t="s">
        <v>147</v>
      </c>
      <c r="D187" s="20" t="s">
        <v>221</v>
      </c>
      <c r="E187" s="17"/>
      <c r="F187" s="20" t="s">
        <v>226</v>
      </c>
      <c r="G187" s="20" t="s">
        <v>214</v>
      </c>
      <c r="H187" s="20" t="s">
        <v>82</v>
      </c>
      <c r="I187" s="17" t="s">
        <v>299</v>
      </c>
      <c r="J187" s="23">
        <v>1508.63</v>
      </c>
      <c r="K187" s="30" t="s">
        <v>60</v>
      </c>
      <c r="L187" s="46">
        <v>500</v>
      </c>
      <c r="M187" s="14">
        <f t="shared" si="6"/>
        <v>115</v>
      </c>
      <c r="N187" s="43" t="s">
        <v>283</v>
      </c>
      <c r="O187" s="43">
        <v>48213</v>
      </c>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row>
    <row r="188" spans="1:40" s="15" customFormat="1" ht="30" customHeight="1" x14ac:dyDescent="0.25">
      <c r="A188" s="52">
        <v>185</v>
      </c>
      <c r="B188" s="17" t="s">
        <v>18</v>
      </c>
      <c r="C188" s="17" t="s">
        <v>147</v>
      </c>
      <c r="D188" s="20" t="s">
        <v>221</v>
      </c>
      <c r="E188" s="17"/>
      <c r="F188" s="20" t="s">
        <v>222</v>
      </c>
      <c r="G188" s="20" t="s">
        <v>227</v>
      </c>
      <c r="H188" s="20" t="s">
        <v>82</v>
      </c>
      <c r="I188" s="17" t="s">
        <v>299</v>
      </c>
      <c r="J188" s="23">
        <v>1298.8399999999999</v>
      </c>
      <c r="K188" s="30" t="s">
        <v>60</v>
      </c>
      <c r="L188" s="46">
        <v>500</v>
      </c>
      <c r="M188" s="14">
        <f t="shared" si="6"/>
        <v>115</v>
      </c>
      <c r="N188" s="43" t="s">
        <v>283</v>
      </c>
      <c r="O188" s="43">
        <v>48213</v>
      </c>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row>
    <row r="189" spans="1:40" s="15" customFormat="1" ht="30" customHeight="1" x14ac:dyDescent="0.25">
      <c r="A189" s="52">
        <v>186</v>
      </c>
      <c r="B189" s="17" t="s">
        <v>18</v>
      </c>
      <c r="C189" s="17" t="s">
        <v>147</v>
      </c>
      <c r="D189" s="20" t="s">
        <v>221</v>
      </c>
      <c r="E189" s="17"/>
      <c r="F189" s="20" t="s">
        <v>222</v>
      </c>
      <c r="G189" s="20" t="s">
        <v>228</v>
      </c>
      <c r="H189" s="20" t="s">
        <v>82</v>
      </c>
      <c r="I189" s="17" t="s">
        <v>299</v>
      </c>
      <c r="J189" s="23">
        <v>5139.93</v>
      </c>
      <c r="K189" s="30" t="s">
        <v>60</v>
      </c>
      <c r="L189" s="46">
        <v>1500</v>
      </c>
      <c r="M189" s="14">
        <f t="shared" si="6"/>
        <v>345</v>
      </c>
      <c r="N189" s="43" t="s">
        <v>283</v>
      </c>
      <c r="O189" s="43">
        <v>48213</v>
      </c>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row>
    <row r="190" spans="1:40" s="15" customFormat="1" ht="30" customHeight="1" x14ac:dyDescent="0.25">
      <c r="A190" s="52">
        <v>187</v>
      </c>
      <c r="B190" s="17" t="s">
        <v>18</v>
      </c>
      <c r="C190" s="17" t="s">
        <v>147</v>
      </c>
      <c r="D190" s="20" t="s">
        <v>221</v>
      </c>
      <c r="E190" s="17"/>
      <c r="F190" s="20" t="s">
        <v>222</v>
      </c>
      <c r="G190" s="20" t="s">
        <v>229</v>
      </c>
      <c r="H190" s="20" t="s">
        <v>82</v>
      </c>
      <c r="I190" s="17" t="s">
        <v>299</v>
      </c>
      <c r="J190" s="23">
        <v>13334.63</v>
      </c>
      <c r="K190" s="30" t="s">
        <v>60</v>
      </c>
      <c r="L190" s="46">
        <v>6700</v>
      </c>
      <c r="M190" s="14">
        <f t="shared" si="6"/>
        <v>1541</v>
      </c>
      <c r="N190" s="43" t="s">
        <v>283</v>
      </c>
      <c r="O190" s="43">
        <v>48213</v>
      </c>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row>
    <row r="191" spans="1:40" s="15" customFormat="1" ht="30" customHeight="1" x14ac:dyDescent="0.25">
      <c r="A191" s="52">
        <v>188</v>
      </c>
      <c r="B191" s="17" t="s">
        <v>18</v>
      </c>
      <c r="C191" s="17" t="s">
        <v>147</v>
      </c>
      <c r="D191" s="20" t="s">
        <v>221</v>
      </c>
      <c r="E191" s="17"/>
      <c r="F191" s="20" t="s">
        <v>222</v>
      </c>
      <c r="G191" s="20" t="s">
        <v>230</v>
      </c>
      <c r="H191" s="20" t="s">
        <v>82</v>
      </c>
      <c r="I191" s="17" t="s">
        <v>19</v>
      </c>
      <c r="J191" s="23">
        <v>4477.99</v>
      </c>
      <c r="K191" s="30" t="s">
        <v>60</v>
      </c>
      <c r="L191" s="46">
        <v>1800</v>
      </c>
      <c r="M191" s="14">
        <f t="shared" si="6"/>
        <v>414</v>
      </c>
      <c r="N191" s="43" t="s">
        <v>283</v>
      </c>
      <c r="O191" s="43">
        <v>48213</v>
      </c>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row>
    <row r="192" spans="1:40" s="15" customFormat="1" ht="30" customHeight="1" x14ac:dyDescent="0.25">
      <c r="A192" s="52">
        <v>189</v>
      </c>
      <c r="B192" s="17" t="s">
        <v>18</v>
      </c>
      <c r="C192" s="17" t="s">
        <v>147</v>
      </c>
      <c r="D192" s="20" t="s">
        <v>221</v>
      </c>
      <c r="E192" s="17"/>
      <c r="F192" s="20" t="s">
        <v>222</v>
      </c>
      <c r="G192" s="20" t="s">
        <v>231</v>
      </c>
      <c r="H192" s="20" t="s">
        <v>82</v>
      </c>
      <c r="I192" s="17" t="s">
        <v>19</v>
      </c>
      <c r="J192" s="23">
        <v>7125.35</v>
      </c>
      <c r="K192" s="30" t="s">
        <v>60</v>
      </c>
      <c r="L192" s="46">
        <v>3600</v>
      </c>
      <c r="M192" s="14">
        <f t="shared" si="6"/>
        <v>828</v>
      </c>
      <c r="N192" s="43" t="s">
        <v>283</v>
      </c>
      <c r="O192" s="43">
        <v>48213</v>
      </c>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row>
    <row r="193" spans="1:40" s="15" customFormat="1" ht="30" customHeight="1" x14ac:dyDescent="0.25">
      <c r="A193" s="52">
        <v>190</v>
      </c>
      <c r="B193" s="17" t="s">
        <v>18</v>
      </c>
      <c r="C193" s="17" t="s">
        <v>147</v>
      </c>
      <c r="D193" s="20" t="s">
        <v>221</v>
      </c>
      <c r="E193" s="17"/>
      <c r="F193" s="20" t="s">
        <v>232</v>
      </c>
      <c r="G193" s="20" t="s">
        <v>233</v>
      </c>
      <c r="H193" s="20" t="s">
        <v>82</v>
      </c>
      <c r="I193" s="17" t="s">
        <v>19</v>
      </c>
      <c r="J193" s="23">
        <v>41524.06</v>
      </c>
      <c r="K193" s="30" t="s">
        <v>60</v>
      </c>
      <c r="L193" s="46">
        <v>29100</v>
      </c>
      <c r="M193" s="14">
        <f t="shared" si="6"/>
        <v>6693</v>
      </c>
      <c r="N193" s="43" t="s">
        <v>283</v>
      </c>
      <c r="O193" s="43">
        <v>48213</v>
      </c>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row>
    <row r="194" spans="1:40" s="15" customFormat="1" ht="30" customHeight="1" x14ac:dyDescent="0.25">
      <c r="A194" s="52">
        <v>191</v>
      </c>
      <c r="B194" s="17" t="s">
        <v>18</v>
      </c>
      <c r="C194" s="17" t="s">
        <v>147</v>
      </c>
      <c r="D194" s="20" t="s">
        <v>221</v>
      </c>
      <c r="E194" s="17"/>
      <c r="F194" s="20" t="s">
        <v>222</v>
      </c>
      <c r="G194" s="20" t="s">
        <v>234</v>
      </c>
      <c r="H194" s="20" t="s">
        <v>82</v>
      </c>
      <c r="I194" s="17" t="s">
        <v>19</v>
      </c>
      <c r="J194" s="23">
        <v>6570.43</v>
      </c>
      <c r="K194" s="30" t="s">
        <v>60</v>
      </c>
      <c r="L194" s="46">
        <v>9860</v>
      </c>
      <c r="M194" s="14">
        <f t="shared" si="6"/>
        <v>2267.7999999999997</v>
      </c>
      <c r="N194" s="43" t="s">
        <v>283</v>
      </c>
      <c r="O194" s="43">
        <v>48213</v>
      </c>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row>
    <row r="195" spans="1:40" s="15" customFormat="1" ht="30" customHeight="1" x14ac:dyDescent="0.25">
      <c r="A195" s="52">
        <v>192</v>
      </c>
      <c r="B195" s="17" t="s">
        <v>18</v>
      </c>
      <c r="C195" s="17" t="s">
        <v>147</v>
      </c>
      <c r="D195" s="20" t="s">
        <v>235</v>
      </c>
      <c r="E195" s="17"/>
      <c r="F195" s="20" t="s">
        <v>151</v>
      </c>
      <c r="G195" s="20" t="s">
        <v>167</v>
      </c>
      <c r="H195" s="20" t="s">
        <v>82</v>
      </c>
      <c r="I195" s="17" t="s">
        <v>19</v>
      </c>
      <c r="J195" s="43">
        <v>15811.28</v>
      </c>
      <c r="K195" s="30" t="s">
        <v>60</v>
      </c>
      <c r="L195" s="46">
        <v>79100</v>
      </c>
      <c r="M195" s="14">
        <f t="shared" si="6"/>
        <v>18193</v>
      </c>
      <c r="N195" s="43" t="s">
        <v>283</v>
      </c>
      <c r="O195" s="43">
        <v>48213</v>
      </c>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row>
    <row r="196" spans="1:40" s="15" customFormat="1" ht="30" customHeight="1" x14ac:dyDescent="0.25">
      <c r="A196" s="52">
        <v>193</v>
      </c>
      <c r="B196" s="17" t="s">
        <v>18</v>
      </c>
      <c r="C196" s="17" t="s">
        <v>147</v>
      </c>
      <c r="D196" s="20" t="s">
        <v>235</v>
      </c>
      <c r="E196" s="17"/>
      <c r="F196" s="20" t="s">
        <v>199</v>
      </c>
      <c r="G196" s="20" t="s">
        <v>236</v>
      </c>
      <c r="H196" s="20" t="s">
        <v>82</v>
      </c>
      <c r="I196" s="17" t="s">
        <v>19</v>
      </c>
      <c r="J196" s="43">
        <v>1652.16</v>
      </c>
      <c r="K196" s="30" t="s">
        <v>60</v>
      </c>
      <c r="L196" s="46">
        <v>8300</v>
      </c>
      <c r="M196" s="14">
        <f t="shared" si="6"/>
        <v>1909</v>
      </c>
      <c r="N196" s="43" t="s">
        <v>283</v>
      </c>
      <c r="O196" s="43">
        <v>48213</v>
      </c>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row>
    <row r="197" spans="1:40" s="15" customFormat="1" ht="30" customHeight="1" x14ac:dyDescent="0.25">
      <c r="A197" s="52">
        <v>194</v>
      </c>
      <c r="B197" s="17" t="s">
        <v>18</v>
      </c>
      <c r="C197" s="17" t="s">
        <v>147</v>
      </c>
      <c r="D197" s="20" t="s">
        <v>235</v>
      </c>
      <c r="E197" s="17"/>
      <c r="F197" s="20" t="s">
        <v>199</v>
      </c>
      <c r="G197" s="20">
        <v>156</v>
      </c>
      <c r="H197" s="20" t="s">
        <v>82</v>
      </c>
      <c r="I197" s="17" t="s">
        <v>19</v>
      </c>
      <c r="J197" s="23">
        <v>1825.17</v>
      </c>
      <c r="K197" s="30" t="s">
        <v>60</v>
      </c>
      <c r="L197" s="46">
        <v>9125</v>
      </c>
      <c r="M197" s="14">
        <f t="shared" si="6"/>
        <v>2098.75</v>
      </c>
      <c r="N197" s="43" t="s">
        <v>283</v>
      </c>
      <c r="O197" s="43">
        <v>48213</v>
      </c>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row>
    <row r="198" spans="1:40" s="15" customFormat="1" ht="30" customHeight="1" x14ac:dyDescent="0.25">
      <c r="A198" s="52">
        <v>195</v>
      </c>
      <c r="B198" s="17" t="s">
        <v>18</v>
      </c>
      <c r="C198" s="17" t="s">
        <v>147</v>
      </c>
      <c r="D198" s="20" t="s">
        <v>235</v>
      </c>
      <c r="E198" s="17"/>
      <c r="F198" s="20" t="s">
        <v>199</v>
      </c>
      <c r="G198" s="20">
        <v>157</v>
      </c>
      <c r="H198" s="20" t="s">
        <v>82</v>
      </c>
      <c r="I198" s="17" t="s">
        <v>19</v>
      </c>
      <c r="J198" s="23">
        <v>1557.4</v>
      </c>
      <c r="K198" s="30" t="s">
        <v>60</v>
      </c>
      <c r="L198" s="46">
        <v>7790</v>
      </c>
      <c r="M198" s="14">
        <f t="shared" si="6"/>
        <v>1791.7</v>
      </c>
      <c r="N198" s="43" t="s">
        <v>283</v>
      </c>
      <c r="O198" s="43">
        <v>48213</v>
      </c>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row>
    <row r="199" spans="1:40" s="15" customFormat="1" ht="30" customHeight="1" x14ac:dyDescent="0.25">
      <c r="A199" s="52">
        <v>196</v>
      </c>
      <c r="B199" s="17" t="s">
        <v>18</v>
      </c>
      <c r="C199" s="17" t="s">
        <v>147</v>
      </c>
      <c r="D199" s="20" t="s">
        <v>235</v>
      </c>
      <c r="E199" s="17"/>
      <c r="F199" s="20">
        <v>3</v>
      </c>
      <c r="G199" s="20">
        <v>161</v>
      </c>
      <c r="H199" s="20" t="s">
        <v>82</v>
      </c>
      <c r="I199" s="17" t="s">
        <v>19</v>
      </c>
      <c r="J199" s="23">
        <v>1756.67</v>
      </c>
      <c r="K199" s="30" t="s">
        <v>60</v>
      </c>
      <c r="L199" s="46">
        <v>8780</v>
      </c>
      <c r="M199" s="14">
        <f t="shared" si="6"/>
        <v>2019.3999999999999</v>
      </c>
      <c r="N199" s="43" t="s">
        <v>283</v>
      </c>
      <c r="O199" s="43">
        <v>48213</v>
      </c>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row>
    <row r="200" spans="1:40" s="15" customFormat="1" ht="30" customHeight="1" x14ac:dyDescent="0.25">
      <c r="A200" s="52">
        <v>197</v>
      </c>
      <c r="B200" s="17" t="s">
        <v>18</v>
      </c>
      <c r="C200" s="17" t="s">
        <v>147</v>
      </c>
      <c r="D200" s="20" t="s">
        <v>235</v>
      </c>
      <c r="E200" s="17"/>
      <c r="F200" s="20">
        <v>3</v>
      </c>
      <c r="G200" s="20">
        <v>162</v>
      </c>
      <c r="H200" s="20" t="s">
        <v>82</v>
      </c>
      <c r="I200" s="17" t="s">
        <v>19</v>
      </c>
      <c r="J200" s="23">
        <v>1935.33</v>
      </c>
      <c r="K200" s="30" t="s">
        <v>60</v>
      </c>
      <c r="L200" s="46">
        <v>9680</v>
      </c>
      <c r="M200" s="14">
        <f t="shared" si="6"/>
        <v>2226.4</v>
      </c>
      <c r="N200" s="43" t="s">
        <v>283</v>
      </c>
      <c r="O200" s="43">
        <v>48213</v>
      </c>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row>
    <row r="201" spans="1:40" s="15" customFormat="1" ht="30" customHeight="1" x14ac:dyDescent="0.25">
      <c r="A201" s="52">
        <v>198</v>
      </c>
      <c r="B201" s="17" t="s">
        <v>18</v>
      </c>
      <c r="C201" s="17" t="s">
        <v>147</v>
      </c>
      <c r="D201" s="20" t="s">
        <v>235</v>
      </c>
      <c r="E201" s="17"/>
      <c r="F201" s="20">
        <v>3</v>
      </c>
      <c r="G201" s="20">
        <v>163</v>
      </c>
      <c r="H201" s="20" t="s">
        <v>82</v>
      </c>
      <c r="I201" s="17" t="s">
        <v>19</v>
      </c>
      <c r="J201" s="23">
        <v>1420.24</v>
      </c>
      <c r="K201" s="30" t="s">
        <v>60</v>
      </c>
      <c r="L201" s="46">
        <v>7100</v>
      </c>
      <c r="M201" s="14">
        <f t="shared" si="6"/>
        <v>1633</v>
      </c>
      <c r="N201" s="43" t="s">
        <v>283</v>
      </c>
      <c r="O201" s="43">
        <v>48213</v>
      </c>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row>
    <row r="202" spans="1:40" s="15" customFormat="1" ht="30" customHeight="1" x14ac:dyDescent="0.25">
      <c r="A202" s="52">
        <v>199</v>
      </c>
      <c r="B202" s="17" t="s">
        <v>18</v>
      </c>
      <c r="C202" s="17" t="s">
        <v>147</v>
      </c>
      <c r="D202" s="20" t="s">
        <v>235</v>
      </c>
      <c r="E202" s="17"/>
      <c r="F202" s="20">
        <v>3</v>
      </c>
      <c r="G202" s="20">
        <v>165</v>
      </c>
      <c r="H202" s="20" t="s">
        <v>82</v>
      </c>
      <c r="I202" s="17" t="s">
        <v>302</v>
      </c>
      <c r="J202" s="23">
        <v>715.14</v>
      </c>
      <c r="K202" s="30" t="s">
        <v>60</v>
      </c>
      <c r="L202" s="46">
        <v>3580</v>
      </c>
      <c r="M202" s="14">
        <f t="shared" si="6"/>
        <v>823.4</v>
      </c>
      <c r="N202" s="43" t="s">
        <v>283</v>
      </c>
      <c r="O202" s="43">
        <v>48213</v>
      </c>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row>
    <row r="203" spans="1:40" s="15" customFormat="1" ht="30" customHeight="1" x14ac:dyDescent="0.25">
      <c r="A203" s="52">
        <v>200</v>
      </c>
      <c r="B203" s="17" t="s">
        <v>18</v>
      </c>
      <c r="C203" s="17" t="s">
        <v>147</v>
      </c>
      <c r="D203" s="20" t="s">
        <v>235</v>
      </c>
      <c r="E203" s="17"/>
      <c r="F203" s="20">
        <v>3</v>
      </c>
      <c r="G203" s="20">
        <v>158</v>
      </c>
      <c r="H203" s="20" t="s">
        <v>82</v>
      </c>
      <c r="I203" s="17" t="s">
        <v>19</v>
      </c>
      <c r="J203" s="23">
        <v>1534.53</v>
      </c>
      <c r="K203" s="30" t="s">
        <v>60</v>
      </c>
      <c r="L203" s="46">
        <v>7670</v>
      </c>
      <c r="M203" s="14">
        <f t="shared" si="6"/>
        <v>1764.1000000000001</v>
      </c>
      <c r="N203" s="43" t="s">
        <v>283</v>
      </c>
      <c r="O203" s="43">
        <v>48213</v>
      </c>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row>
    <row r="204" spans="1:40" s="15" customFormat="1" ht="30" customHeight="1" x14ac:dyDescent="0.25">
      <c r="A204" s="52">
        <v>201</v>
      </c>
      <c r="B204" s="17" t="s">
        <v>18</v>
      </c>
      <c r="C204" s="17" t="s">
        <v>147</v>
      </c>
      <c r="D204" s="20" t="s">
        <v>235</v>
      </c>
      <c r="E204" s="17"/>
      <c r="F204" s="20">
        <v>3</v>
      </c>
      <c r="G204" s="20">
        <v>159</v>
      </c>
      <c r="H204" s="20" t="s">
        <v>82</v>
      </c>
      <c r="I204" s="17" t="s">
        <v>19</v>
      </c>
      <c r="J204" s="23">
        <v>1461.05</v>
      </c>
      <c r="K204" s="30" t="s">
        <v>60</v>
      </c>
      <c r="L204" s="46">
        <v>7300</v>
      </c>
      <c r="M204" s="14">
        <f t="shared" si="6"/>
        <v>1679</v>
      </c>
      <c r="N204" s="43" t="s">
        <v>283</v>
      </c>
      <c r="O204" s="43">
        <v>48213</v>
      </c>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row>
    <row r="205" spans="1:40" s="15" customFormat="1" ht="30" customHeight="1" x14ac:dyDescent="0.25">
      <c r="A205" s="52">
        <v>202</v>
      </c>
      <c r="B205" s="17" t="s">
        <v>18</v>
      </c>
      <c r="C205" s="17" t="s">
        <v>147</v>
      </c>
      <c r="D205" s="20" t="s">
        <v>235</v>
      </c>
      <c r="E205" s="17"/>
      <c r="F205" s="20" t="s">
        <v>237</v>
      </c>
      <c r="G205" s="20" t="s">
        <v>189</v>
      </c>
      <c r="H205" s="20" t="s">
        <v>82</v>
      </c>
      <c r="I205" s="17" t="s">
        <v>299</v>
      </c>
      <c r="J205" s="23">
        <v>3045.6</v>
      </c>
      <c r="K205" s="30" t="s">
        <v>60</v>
      </c>
      <c r="L205" s="46">
        <v>1520</v>
      </c>
      <c r="M205" s="14">
        <f t="shared" si="6"/>
        <v>349.59999999999997</v>
      </c>
      <c r="N205" s="43" t="s">
        <v>283</v>
      </c>
      <c r="O205" s="43">
        <v>48213</v>
      </c>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row>
    <row r="206" spans="1:40" s="15" customFormat="1" ht="30" customHeight="1" x14ac:dyDescent="0.25">
      <c r="A206" s="52">
        <v>203</v>
      </c>
      <c r="B206" s="17" t="s">
        <v>18</v>
      </c>
      <c r="C206" s="17" t="s">
        <v>147</v>
      </c>
      <c r="D206" s="20" t="s">
        <v>235</v>
      </c>
      <c r="E206" s="17"/>
      <c r="F206" s="20" t="s">
        <v>237</v>
      </c>
      <c r="G206" s="20" t="s">
        <v>238</v>
      </c>
      <c r="H206" s="20" t="s">
        <v>82</v>
      </c>
      <c r="I206" s="17" t="s">
        <v>303</v>
      </c>
      <c r="J206" s="23">
        <v>10173</v>
      </c>
      <c r="K206" s="30" t="s">
        <v>60</v>
      </c>
      <c r="L206" s="46">
        <v>5090</v>
      </c>
      <c r="M206" s="14">
        <f t="shared" si="6"/>
        <v>1170.7</v>
      </c>
      <c r="N206" s="43" t="s">
        <v>283</v>
      </c>
      <c r="O206" s="43">
        <v>48213</v>
      </c>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row>
    <row r="207" spans="1:40" s="15" customFormat="1" ht="30" customHeight="1" x14ac:dyDescent="0.25">
      <c r="A207" s="52">
        <v>204</v>
      </c>
      <c r="B207" s="17" t="s">
        <v>18</v>
      </c>
      <c r="C207" s="17" t="s">
        <v>147</v>
      </c>
      <c r="D207" s="20" t="s">
        <v>235</v>
      </c>
      <c r="E207" s="17"/>
      <c r="F207" s="20" t="s">
        <v>237</v>
      </c>
      <c r="G207" s="20" t="s">
        <v>207</v>
      </c>
      <c r="H207" s="20" t="s">
        <v>82</v>
      </c>
      <c r="I207" s="17" t="s">
        <v>304</v>
      </c>
      <c r="J207" s="23">
        <v>41222.33</v>
      </c>
      <c r="K207" s="30" t="s">
        <v>60</v>
      </c>
      <c r="L207" s="46">
        <v>16490</v>
      </c>
      <c r="M207" s="14">
        <f t="shared" si="6"/>
        <v>3792.7000000000003</v>
      </c>
      <c r="N207" s="43" t="s">
        <v>283</v>
      </c>
      <c r="O207" s="43">
        <v>48213</v>
      </c>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row>
    <row r="208" spans="1:40" s="15" customFormat="1" ht="30" customHeight="1" x14ac:dyDescent="0.25">
      <c r="A208" s="52">
        <v>205</v>
      </c>
      <c r="B208" s="17" t="s">
        <v>18</v>
      </c>
      <c r="C208" s="17" t="s">
        <v>147</v>
      </c>
      <c r="D208" s="20" t="s">
        <v>235</v>
      </c>
      <c r="E208" s="17"/>
      <c r="F208" s="20" t="s">
        <v>237</v>
      </c>
      <c r="G208" s="20" t="s">
        <v>239</v>
      </c>
      <c r="H208" s="20" t="s">
        <v>82</v>
      </c>
      <c r="I208" s="17" t="s">
        <v>303</v>
      </c>
      <c r="J208" s="23">
        <v>2596.35</v>
      </c>
      <c r="K208" s="30" t="s">
        <v>60</v>
      </c>
      <c r="L208" s="46">
        <v>1300</v>
      </c>
      <c r="M208" s="14">
        <f t="shared" si="6"/>
        <v>299</v>
      </c>
      <c r="N208" s="43" t="s">
        <v>283</v>
      </c>
      <c r="O208" s="43">
        <v>48213</v>
      </c>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row>
    <row r="209" spans="1:40" s="15" customFormat="1" ht="30" customHeight="1" x14ac:dyDescent="0.25">
      <c r="A209" s="52">
        <v>206</v>
      </c>
      <c r="B209" s="17" t="s">
        <v>18</v>
      </c>
      <c r="C209" s="17" t="s">
        <v>147</v>
      </c>
      <c r="D209" s="20" t="s">
        <v>235</v>
      </c>
      <c r="E209" s="17"/>
      <c r="F209" s="20" t="s">
        <v>237</v>
      </c>
      <c r="G209" s="20" t="s">
        <v>240</v>
      </c>
      <c r="H209" s="20" t="s">
        <v>82</v>
      </c>
      <c r="I209" s="17" t="s">
        <v>303</v>
      </c>
      <c r="J209" s="23">
        <v>4592.49</v>
      </c>
      <c r="K209" s="30" t="s">
        <v>60</v>
      </c>
      <c r="L209" s="46">
        <v>1840</v>
      </c>
      <c r="M209" s="14">
        <f t="shared" si="6"/>
        <v>423.2</v>
      </c>
      <c r="N209" s="43" t="s">
        <v>283</v>
      </c>
      <c r="O209" s="43">
        <v>48213</v>
      </c>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row>
    <row r="210" spans="1:40" s="15" customFormat="1" ht="30" customHeight="1" x14ac:dyDescent="0.25">
      <c r="A210" s="52">
        <v>207</v>
      </c>
      <c r="B210" s="17" t="s">
        <v>18</v>
      </c>
      <c r="C210" s="17" t="s">
        <v>147</v>
      </c>
      <c r="D210" s="20" t="s">
        <v>235</v>
      </c>
      <c r="E210" s="17"/>
      <c r="F210" s="20" t="s">
        <v>237</v>
      </c>
      <c r="G210" s="20" t="s">
        <v>210</v>
      </c>
      <c r="H210" s="20" t="s">
        <v>82</v>
      </c>
      <c r="I210" s="17" t="s">
        <v>19</v>
      </c>
      <c r="J210" s="23">
        <v>28121.43</v>
      </c>
      <c r="K210" s="30" t="s">
        <v>60</v>
      </c>
      <c r="L210" s="46">
        <v>16880</v>
      </c>
      <c r="M210" s="14">
        <f t="shared" si="6"/>
        <v>3882.4</v>
      </c>
      <c r="N210" s="43" t="s">
        <v>283</v>
      </c>
      <c r="O210" s="43">
        <v>48213</v>
      </c>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row>
    <row r="211" spans="1:40" s="15" customFormat="1" ht="30" customHeight="1" x14ac:dyDescent="0.25">
      <c r="A211" s="52">
        <v>208</v>
      </c>
      <c r="B211" s="17" t="s">
        <v>18</v>
      </c>
      <c r="C211" s="17" t="s">
        <v>147</v>
      </c>
      <c r="D211" s="20" t="s">
        <v>235</v>
      </c>
      <c r="E211" s="17"/>
      <c r="F211" s="20" t="s">
        <v>174</v>
      </c>
      <c r="G211" s="20" t="s">
        <v>241</v>
      </c>
      <c r="H211" s="20" t="s">
        <v>82</v>
      </c>
      <c r="I211" s="17" t="s">
        <v>19</v>
      </c>
      <c r="J211" s="23">
        <v>603.24</v>
      </c>
      <c r="K211" s="30" t="s">
        <v>60</v>
      </c>
      <c r="L211" s="46">
        <v>200</v>
      </c>
      <c r="M211" s="14">
        <f t="shared" si="6"/>
        <v>46</v>
      </c>
      <c r="N211" s="43" t="s">
        <v>283</v>
      </c>
      <c r="O211" s="43">
        <v>48213</v>
      </c>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row>
    <row r="212" spans="1:40" s="15" customFormat="1" ht="30" customHeight="1" x14ac:dyDescent="0.25">
      <c r="A212" s="52">
        <v>209</v>
      </c>
      <c r="B212" s="17" t="s">
        <v>18</v>
      </c>
      <c r="C212" s="17" t="s">
        <v>147</v>
      </c>
      <c r="D212" s="20" t="s">
        <v>235</v>
      </c>
      <c r="E212" s="17"/>
      <c r="F212" s="20" t="s">
        <v>242</v>
      </c>
      <c r="G212" s="20" t="s">
        <v>186</v>
      </c>
      <c r="H212" s="20" t="s">
        <v>82</v>
      </c>
      <c r="I212" s="17" t="s">
        <v>19</v>
      </c>
      <c r="J212" s="23">
        <v>13728.02</v>
      </c>
      <c r="K212" s="30" t="s">
        <v>60</v>
      </c>
      <c r="L212" s="46">
        <v>48050</v>
      </c>
      <c r="M212" s="14">
        <f t="shared" si="6"/>
        <v>11051.5</v>
      </c>
      <c r="N212" s="43" t="s">
        <v>283</v>
      </c>
      <c r="O212" s="43">
        <v>48213</v>
      </c>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row>
    <row r="213" spans="1:40" s="15" customFormat="1" ht="30" customHeight="1" x14ac:dyDescent="0.25">
      <c r="A213" s="71">
        <v>210</v>
      </c>
      <c r="B213" s="17" t="s">
        <v>18</v>
      </c>
      <c r="C213" s="17" t="s">
        <v>147</v>
      </c>
      <c r="D213" s="20" t="s">
        <v>235</v>
      </c>
      <c r="E213" s="17"/>
      <c r="F213" s="20" t="s">
        <v>243</v>
      </c>
      <c r="G213" s="20" t="s">
        <v>186</v>
      </c>
      <c r="H213" s="20" t="s">
        <v>32</v>
      </c>
      <c r="I213" s="17" t="s">
        <v>19</v>
      </c>
      <c r="J213" s="23">
        <v>6509.41</v>
      </c>
      <c r="K213" s="30" t="s">
        <v>60</v>
      </c>
      <c r="L213" s="72">
        <v>22780</v>
      </c>
      <c r="M213" s="14">
        <f t="shared" si="6"/>
        <v>5239.4000000000005</v>
      </c>
      <c r="N213" s="73" t="s">
        <v>283</v>
      </c>
      <c r="O213" s="73">
        <v>48213</v>
      </c>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row>
    <row r="214" spans="1:40" s="15" customFormat="1" ht="30" customHeight="1" x14ac:dyDescent="0.25">
      <c r="A214" s="52">
        <v>211</v>
      </c>
      <c r="B214" s="17" t="s">
        <v>18</v>
      </c>
      <c r="C214" s="17" t="s">
        <v>147</v>
      </c>
      <c r="D214" s="20" t="s">
        <v>244</v>
      </c>
      <c r="E214" s="17"/>
      <c r="F214" s="20" t="s">
        <v>213</v>
      </c>
      <c r="G214" s="20" t="s">
        <v>151</v>
      </c>
      <c r="H214" s="20" t="s">
        <v>82</v>
      </c>
      <c r="I214" s="17" t="s">
        <v>293</v>
      </c>
      <c r="J214" s="23">
        <v>64801.91</v>
      </c>
      <c r="K214" s="30" t="s">
        <v>60</v>
      </c>
      <c r="L214" s="46">
        <v>129600</v>
      </c>
      <c r="M214" s="14">
        <f t="shared" si="6"/>
        <v>29808</v>
      </c>
      <c r="N214" s="43" t="s">
        <v>283</v>
      </c>
      <c r="O214" s="43">
        <v>48213</v>
      </c>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row>
    <row r="215" spans="1:40" s="15" customFormat="1" ht="30" customHeight="1" x14ac:dyDescent="0.25">
      <c r="A215" s="52">
        <v>212</v>
      </c>
      <c r="B215" s="17" t="s">
        <v>18</v>
      </c>
      <c r="C215" s="17" t="s">
        <v>147</v>
      </c>
      <c r="D215" s="20" t="s">
        <v>244</v>
      </c>
      <c r="E215" s="17"/>
      <c r="F215" s="20" t="s">
        <v>245</v>
      </c>
      <c r="G215" s="20" t="s">
        <v>246</v>
      </c>
      <c r="H215" s="20" t="s">
        <v>82</v>
      </c>
      <c r="I215" s="17" t="s">
        <v>293</v>
      </c>
      <c r="J215" s="23">
        <v>14979.28</v>
      </c>
      <c r="K215" s="30" t="s">
        <v>60</v>
      </c>
      <c r="L215" s="46">
        <v>8990</v>
      </c>
      <c r="M215" s="14">
        <f t="shared" si="6"/>
        <v>2067.7000000000003</v>
      </c>
      <c r="N215" s="43" t="s">
        <v>283</v>
      </c>
      <c r="O215" s="43">
        <v>48213</v>
      </c>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row>
    <row r="216" spans="1:40" s="15" customFormat="1" ht="30" customHeight="1" x14ac:dyDescent="0.25">
      <c r="A216" s="52">
        <v>213</v>
      </c>
      <c r="B216" s="17" t="s">
        <v>18</v>
      </c>
      <c r="C216" s="17" t="s">
        <v>147</v>
      </c>
      <c r="D216" s="20" t="s">
        <v>244</v>
      </c>
      <c r="E216" s="17"/>
      <c r="F216" s="20" t="s">
        <v>245</v>
      </c>
      <c r="G216" s="20" t="s">
        <v>247</v>
      </c>
      <c r="H216" s="20" t="s">
        <v>82</v>
      </c>
      <c r="I216" s="17" t="s">
        <v>293</v>
      </c>
      <c r="J216" s="23">
        <v>7906.88</v>
      </c>
      <c r="K216" s="30" t="s">
        <v>60</v>
      </c>
      <c r="L216" s="46">
        <v>7900</v>
      </c>
      <c r="M216" s="14">
        <f t="shared" si="6"/>
        <v>1817</v>
      </c>
      <c r="N216" s="43" t="s">
        <v>283</v>
      </c>
      <c r="O216" s="43">
        <v>48213</v>
      </c>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row>
    <row r="217" spans="1:40" s="15" customFormat="1" ht="30" customHeight="1" x14ac:dyDescent="0.25">
      <c r="A217" s="52">
        <v>214</v>
      </c>
      <c r="B217" s="17" t="s">
        <v>18</v>
      </c>
      <c r="C217" s="17" t="s">
        <v>147</v>
      </c>
      <c r="D217" s="20" t="s">
        <v>244</v>
      </c>
      <c r="E217" s="17"/>
      <c r="F217" s="20" t="s">
        <v>248</v>
      </c>
      <c r="G217" s="20" t="s">
        <v>249</v>
      </c>
      <c r="H217" s="20" t="s">
        <v>32</v>
      </c>
      <c r="I217" s="17" t="s">
        <v>293</v>
      </c>
      <c r="J217" s="23">
        <v>44405.87</v>
      </c>
      <c r="K217" s="30" t="s">
        <v>60</v>
      </c>
      <c r="L217" s="46">
        <v>44400</v>
      </c>
      <c r="M217" s="14">
        <f t="shared" si="6"/>
        <v>10212</v>
      </c>
      <c r="N217" s="43" t="s">
        <v>283</v>
      </c>
      <c r="O217" s="43">
        <v>48213</v>
      </c>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row>
    <row r="218" spans="1:40" s="15" customFormat="1" ht="30" customHeight="1" x14ac:dyDescent="0.25">
      <c r="A218" s="52">
        <v>215</v>
      </c>
      <c r="B218" s="17" t="s">
        <v>18</v>
      </c>
      <c r="C218" s="17" t="s">
        <v>147</v>
      </c>
      <c r="D218" s="20" t="s">
        <v>244</v>
      </c>
      <c r="E218" s="17"/>
      <c r="F218" s="20" t="s">
        <v>248</v>
      </c>
      <c r="G218" s="20" t="s">
        <v>216</v>
      </c>
      <c r="H218" s="20" t="s">
        <v>82</v>
      </c>
      <c r="I218" s="17" t="s">
        <v>19</v>
      </c>
      <c r="J218" s="23">
        <v>57419.32</v>
      </c>
      <c r="K218" s="30" t="s">
        <v>60</v>
      </c>
      <c r="L218" s="46">
        <v>114840</v>
      </c>
      <c r="M218" s="14">
        <f t="shared" si="6"/>
        <v>26413.200000000001</v>
      </c>
      <c r="N218" s="43" t="s">
        <v>283</v>
      </c>
      <c r="O218" s="43">
        <v>48213</v>
      </c>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row>
    <row r="219" spans="1:40" s="15" customFormat="1" ht="30" customHeight="1" x14ac:dyDescent="0.25">
      <c r="A219" s="52">
        <v>216</v>
      </c>
      <c r="B219" s="17" t="s">
        <v>18</v>
      </c>
      <c r="C219" s="17" t="s">
        <v>147</v>
      </c>
      <c r="D219" s="20" t="s">
        <v>244</v>
      </c>
      <c r="E219" s="17"/>
      <c r="F219" s="20" t="s">
        <v>250</v>
      </c>
      <c r="G219" s="20" t="s">
        <v>184</v>
      </c>
      <c r="H219" s="20" t="s">
        <v>82</v>
      </c>
      <c r="I219" s="17" t="s">
        <v>293</v>
      </c>
      <c r="J219" s="23">
        <v>233303.25</v>
      </c>
      <c r="K219" s="30" t="s">
        <v>60</v>
      </c>
      <c r="L219" s="46">
        <v>115000</v>
      </c>
      <c r="M219" s="14">
        <f t="shared" si="6"/>
        <v>26450</v>
      </c>
      <c r="N219" s="43" t="s">
        <v>283</v>
      </c>
      <c r="O219" s="43">
        <v>48213</v>
      </c>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row>
    <row r="220" spans="1:40" s="15" customFormat="1" ht="30" customHeight="1" x14ac:dyDescent="0.25">
      <c r="A220" s="52">
        <v>217</v>
      </c>
      <c r="B220" s="17" t="s">
        <v>18</v>
      </c>
      <c r="C220" s="17" t="s">
        <v>147</v>
      </c>
      <c r="D220" s="20" t="s">
        <v>143</v>
      </c>
      <c r="E220" s="17"/>
      <c r="F220" s="20" t="s">
        <v>238</v>
      </c>
      <c r="G220" s="20" t="s">
        <v>204</v>
      </c>
      <c r="H220" s="20" t="s">
        <v>82</v>
      </c>
      <c r="I220" s="17" t="s">
        <v>19</v>
      </c>
      <c r="J220" s="23">
        <v>4295.3599999999997</v>
      </c>
      <c r="K220" s="30" t="s">
        <v>60</v>
      </c>
      <c r="L220" s="46">
        <v>2200</v>
      </c>
      <c r="M220" s="14">
        <f t="shared" si="6"/>
        <v>506</v>
      </c>
      <c r="N220" s="43" t="s">
        <v>283</v>
      </c>
      <c r="O220" s="43">
        <v>48213</v>
      </c>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row>
    <row r="221" spans="1:40" s="15" customFormat="1" ht="30" customHeight="1" x14ac:dyDescent="0.25">
      <c r="A221" s="52">
        <v>218</v>
      </c>
      <c r="B221" s="17" t="s">
        <v>18</v>
      </c>
      <c r="C221" s="17" t="s">
        <v>147</v>
      </c>
      <c r="D221" s="20" t="s">
        <v>143</v>
      </c>
      <c r="E221" s="17"/>
      <c r="F221" s="20" t="s">
        <v>238</v>
      </c>
      <c r="G221" s="20" t="s">
        <v>175</v>
      </c>
      <c r="H221" s="20" t="s">
        <v>82</v>
      </c>
      <c r="I221" s="17" t="s">
        <v>19</v>
      </c>
      <c r="J221" s="23">
        <v>10000</v>
      </c>
      <c r="K221" s="30" t="s">
        <v>60</v>
      </c>
      <c r="L221" s="46">
        <v>6000</v>
      </c>
      <c r="M221" s="14">
        <f t="shared" si="6"/>
        <v>1380</v>
      </c>
      <c r="N221" s="43" t="s">
        <v>283</v>
      </c>
      <c r="O221" s="43">
        <v>48213</v>
      </c>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row>
    <row r="222" spans="1:40" s="15" customFormat="1" ht="30" customHeight="1" x14ac:dyDescent="0.25">
      <c r="A222" s="52">
        <v>219</v>
      </c>
      <c r="B222" s="17" t="s">
        <v>18</v>
      </c>
      <c r="C222" s="17" t="s">
        <v>147</v>
      </c>
      <c r="D222" s="20" t="s">
        <v>143</v>
      </c>
      <c r="E222" s="17"/>
      <c r="F222" s="20" t="s">
        <v>238</v>
      </c>
      <c r="G222" s="20" t="s">
        <v>186</v>
      </c>
      <c r="H222" s="20" t="s">
        <v>82</v>
      </c>
      <c r="I222" s="17" t="s">
        <v>299</v>
      </c>
      <c r="J222" s="23">
        <v>102375.03</v>
      </c>
      <c r="K222" s="30" t="s">
        <v>60</v>
      </c>
      <c r="L222" s="46">
        <v>51000</v>
      </c>
      <c r="M222" s="14">
        <f t="shared" si="6"/>
        <v>11730</v>
      </c>
      <c r="N222" s="43" t="s">
        <v>283</v>
      </c>
      <c r="O222" s="43">
        <v>48213</v>
      </c>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row>
    <row r="223" spans="1:40" s="15" customFormat="1" ht="30" customHeight="1" x14ac:dyDescent="0.25">
      <c r="A223" s="52">
        <v>220</v>
      </c>
      <c r="B223" s="17" t="s">
        <v>18</v>
      </c>
      <c r="C223" s="17" t="s">
        <v>147</v>
      </c>
      <c r="D223" s="20" t="s">
        <v>143</v>
      </c>
      <c r="E223" s="17"/>
      <c r="F223" s="20" t="s">
        <v>238</v>
      </c>
      <c r="G223" s="20" t="s">
        <v>162</v>
      </c>
      <c r="H223" s="20" t="s">
        <v>82</v>
      </c>
      <c r="I223" s="17" t="s">
        <v>19</v>
      </c>
      <c r="J223" s="23">
        <v>5167.3100000000004</v>
      </c>
      <c r="K223" s="30" t="s">
        <v>60</v>
      </c>
      <c r="L223" s="46">
        <v>3100</v>
      </c>
      <c r="M223" s="14">
        <f t="shared" si="6"/>
        <v>713</v>
      </c>
      <c r="N223" s="43" t="s">
        <v>283</v>
      </c>
      <c r="O223" s="43">
        <v>48213</v>
      </c>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row>
    <row r="224" spans="1:40" s="15" customFormat="1" ht="30" customHeight="1" x14ac:dyDescent="0.25">
      <c r="A224" s="71">
        <v>221</v>
      </c>
      <c r="B224" s="17" t="s">
        <v>18</v>
      </c>
      <c r="C224" s="17" t="s">
        <v>147</v>
      </c>
      <c r="D224" s="20" t="s">
        <v>143</v>
      </c>
      <c r="E224" s="17"/>
      <c r="F224" s="20" t="s">
        <v>251</v>
      </c>
      <c r="G224" s="20" t="s">
        <v>252</v>
      </c>
      <c r="H224" s="20" t="s">
        <v>82</v>
      </c>
      <c r="I224" s="17" t="s">
        <v>19</v>
      </c>
      <c r="J224" s="23">
        <v>87528.06</v>
      </c>
      <c r="K224" s="30" t="s">
        <v>60</v>
      </c>
      <c r="L224" s="72">
        <v>218820</v>
      </c>
      <c r="M224" s="14">
        <f t="shared" si="6"/>
        <v>50328.6</v>
      </c>
      <c r="N224" s="73" t="s">
        <v>283</v>
      </c>
      <c r="O224" s="73">
        <v>48213</v>
      </c>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row>
    <row r="225" spans="1:40" s="15" customFormat="1" ht="30" customHeight="1" x14ac:dyDescent="0.25">
      <c r="A225" s="52">
        <v>222</v>
      </c>
      <c r="B225" s="17" t="s">
        <v>18</v>
      </c>
      <c r="C225" s="17" t="s">
        <v>147</v>
      </c>
      <c r="D225" s="20" t="s">
        <v>253</v>
      </c>
      <c r="E225" s="17"/>
      <c r="F225" s="20" t="s">
        <v>191</v>
      </c>
      <c r="G225" s="20" t="s">
        <v>151</v>
      </c>
      <c r="H225" s="20" t="s">
        <v>32</v>
      </c>
      <c r="I225" s="17" t="s">
        <v>293</v>
      </c>
      <c r="J225" s="23">
        <v>150552</v>
      </c>
      <c r="K225" s="30" t="s">
        <v>60</v>
      </c>
      <c r="L225" s="46">
        <v>105000</v>
      </c>
      <c r="M225" s="14">
        <f t="shared" si="6"/>
        <v>24150</v>
      </c>
      <c r="N225" s="43" t="s">
        <v>283</v>
      </c>
      <c r="O225" s="43">
        <v>48213</v>
      </c>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row>
    <row r="226" spans="1:40" s="15" customFormat="1" ht="30" customHeight="1" x14ac:dyDescent="0.25">
      <c r="A226" s="52">
        <v>223</v>
      </c>
      <c r="B226" s="17" t="s">
        <v>18</v>
      </c>
      <c r="C226" s="17" t="s">
        <v>147</v>
      </c>
      <c r="D226" s="20" t="s">
        <v>253</v>
      </c>
      <c r="E226" s="17"/>
      <c r="F226" s="20" t="s">
        <v>254</v>
      </c>
      <c r="G226" s="20" t="s">
        <v>255</v>
      </c>
      <c r="H226" s="20" t="s">
        <v>32</v>
      </c>
      <c r="I226" s="17" t="s">
        <v>293</v>
      </c>
      <c r="J226" s="23">
        <v>22625</v>
      </c>
      <c r="K226" s="30" t="s">
        <v>60</v>
      </c>
      <c r="L226" s="46">
        <v>22625</v>
      </c>
      <c r="M226" s="14">
        <f t="shared" si="6"/>
        <v>5203.75</v>
      </c>
      <c r="N226" s="43" t="s">
        <v>283</v>
      </c>
      <c r="O226" s="43">
        <v>48213</v>
      </c>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row>
    <row r="227" spans="1:40" s="15" customFormat="1" ht="30" customHeight="1" x14ac:dyDescent="0.25">
      <c r="A227" s="52">
        <v>224</v>
      </c>
      <c r="B227" s="17" t="s">
        <v>18</v>
      </c>
      <c r="C227" s="17" t="s">
        <v>147</v>
      </c>
      <c r="D227" s="20" t="s">
        <v>253</v>
      </c>
      <c r="E227" s="17"/>
      <c r="F227" s="20" t="s">
        <v>256</v>
      </c>
      <c r="G227" s="20" t="s">
        <v>189</v>
      </c>
      <c r="H227" s="20" t="s">
        <v>32</v>
      </c>
      <c r="I227" s="17" t="s">
        <v>293</v>
      </c>
      <c r="J227" s="23">
        <v>22500</v>
      </c>
      <c r="K227" s="30" t="s">
        <v>60</v>
      </c>
      <c r="L227" s="46">
        <v>22500</v>
      </c>
      <c r="M227" s="14">
        <f t="shared" si="6"/>
        <v>5175</v>
      </c>
      <c r="N227" s="43" t="s">
        <v>283</v>
      </c>
      <c r="O227" s="43">
        <v>48213</v>
      </c>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row>
    <row r="228" spans="1:40" s="15" customFormat="1" ht="30" customHeight="1" x14ac:dyDescent="0.25">
      <c r="A228" s="52">
        <v>225</v>
      </c>
      <c r="B228" s="17" t="s">
        <v>18</v>
      </c>
      <c r="C228" s="17" t="s">
        <v>147</v>
      </c>
      <c r="D228" s="20" t="s">
        <v>253</v>
      </c>
      <c r="E228" s="17"/>
      <c r="F228" s="20" t="s">
        <v>257</v>
      </c>
      <c r="G228" s="20" t="s">
        <v>189</v>
      </c>
      <c r="H228" s="20" t="s">
        <v>32</v>
      </c>
      <c r="I228" s="17" t="s">
        <v>19</v>
      </c>
      <c r="J228" s="23">
        <v>16200</v>
      </c>
      <c r="K228" s="30" t="s">
        <v>60</v>
      </c>
      <c r="L228" s="46">
        <v>16200</v>
      </c>
      <c r="M228" s="14">
        <f t="shared" si="6"/>
        <v>3726</v>
      </c>
      <c r="N228" s="43" t="s">
        <v>283</v>
      </c>
      <c r="O228" s="43">
        <v>48213</v>
      </c>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row>
    <row r="229" spans="1:40" s="15" customFormat="1" ht="30" customHeight="1" x14ac:dyDescent="0.25">
      <c r="A229" s="52">
        <v>226</v>
      </c>
      <c r="B229" s="17" t="s">
        <v>18</v>
      </c>
      <c r="C229" s="17" t="s">
        <v>147</v>
      </c>
      <c r="D229" s="20" t="s">
        <v>253</v>
      </c>
      <c r="E229" s="17"/>
      <c r="F229" s="20" t="s">
        <v>256</v>
      </c>
      <c r="G229" s="20" t="s">
        <v>187</v>
      </c>
      <c r="H229" s="20" t="s">
        <v>82</v>
      </c>
      <c r="I229" s="17" t="s">
        <v>293</v>
      </c>
      <c r="J229" s="23">
        <v>25302.66</v>
      </c>
      <c r="K229" s="30" t="s">
        <v>60</v>
      </c>
      <c r="L229" s="46">
        <v>25300</v>
      </c>
      <c r="M229" s="14">
        <f t="shared" si="6"/>
        <v>5819</v>
      </c>
      <c r="N229" s="43" t="s">
        <v>283</v>
      </c>
      <c r="O229" s="43">
        <v>48213</v>
      </c>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row>
    <row r="230" spans="1:40" s="15" customFormat="1" ht="30" customHeight="1" x14ac:dyDescent="0.25">
      <c r="A230" s="52">
        <v>227</v>
      </c>
      <c r="B230" s="17" t="s">
        <v>18</v>
      </c>
      <c r="C230" s="17" t="s">
        <v>147</v>
      </c>
      <c r="D230" s="20" t="s">
        <v>253</v>
      </c>
      <c r="E230" s="17"/>
      <c r="F230" s="20" t="s">
        <v>246</v>
      </c>
      <c r="G230" s="20" t="s">
        <v>187</v>
      </c>
      <c r="H230" s="20" t="s">
        <v>82</v>
      </c>
      <c r="I230" s="17" t="s">
        <v>19</v>
      </c>
      <c r="J230" s="23">
        <v>10307.780000000001</v>
      </c>
      <c r="K230" s="30" t="s">
        <v>60</v>
      </c>
      <c r="L230" s="46">
        <v>20600</v>
      </c>
      <c r="M230" s="14">
        <f t="shared" si="6"/>
        <v>4738</v>
      </c>
      <c r="N230" s="43" t="s">
        <v>283</v>
      </c>
      <c r="O230" s="43">
        <v>48213</v>
      </c>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row>
    <row r="231" spans="1:40" s="15" customFormat="1" ht="30" customHeight="1" x14ac:dyDescent="0.25">
      <c r="A231" s="52">
        <v>228</v>
      </c>
      <c r="B231" s="17" t="s">
        <v>18</v>
      </c>
      <c r="C231" s="17" t="s">
        <v>147</v>
      </c>
      <c r="D231" s="20" t="s">
        <v>258</v>
      </c>
      <c r="E231" s="17"/>
      <c r="F231" s="20" t="s">
        <v>176</v>
      </c>
      <c r="G231" s="20" t="s">
        <v>211</v>
      </c>
      <c r="H231" s="20" t="s">
        <v>82</v>
      </c>
      <c r="I231" s="17" t="s">
        <v>293</v>
      </c>
      <c r="J231" s="23">
        <v>1350495.69</v>
      </c>
      <c r="K231" s="30" t="s">
        <v>60</v>
      </c>
      <c r="L231" s="46">
        <v>202000</v>
      </c>
      <c r="M231" s="14">
        <f t="shared" si="6"/>
        <v>46460</v>
      </c>
      <c r="N231" s="43" t="s">
        <v>283</v>
      </c>
      <c r="O231" s="43">
        <v>48213</v>
      </c>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row>
    <row r="232" spans="1:40" s="15" customFormat="1" ht="30" customHeight="1" x14ac:dyDescent="0.25">
      <c r="A232" s="52">
        <v>229</v>
      </c>
      <c r="B232" s="17" t="s">
        <v>18</v>
      </c>
      <c r="C232" s="17" t="s">
        <v>147</v>
      </c>
      <c r="D232" s="20" t="s">
        <v>258</v>
      </c>
      <c r="E232" s="17"/>
      <c r="F232" s="20" t="s">
        <v>176</v>
      </c>
      <c r="G232" s="20" t="s">
        <v>227</v>
      </c>
      <c r="H232" s="20" t="s">
        <v>82</v>
      </c>
      <c r="I232" s="17" t="s">
        <v>293</v>
      </c>
      <c r="J232" s="23">
        <v>792028.86</v>
      </c>
      <c r="K232" s="30" t="s">
        <v>60</v>
      </c>
      <c r="L232" s="46">
        <v>80000</v>
      </c>
      <c r="M232" s="14">
        <f t="shared" si="6"/>
        <v>18400</v>
      </c>
      <c r="N232" s="43" t="s">
        <v>283</v>
      </c>
      <c r="O232" s="43">
        <v>48213</v>
      </c>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row>
    <row r="233" spans="1:40" s="15" customFormat="1" ht="30" customHeight="1" x14ac:dyDescent="0.25">
      <c r="A233" s="52">
        <v>230</v>
      </c>
      <c r="B233" s="17" t="s">
        <v>18</v>
      </c>
      <c r="C233" s="17" t="s">
        <v>147</v>
      </c>
      <c r="D233" s="20" t="s">
        <v>258</v>
      </c>
      <c r="E233" s="17"/>
      <c r="F233" s="20" t="s">
        <v>176</v>
      </c>
      <c r="G233" s="20" t="s">
        <v>259</v>
      </c>
      <c r="H233" s="20" t="s">
        <v>82</v>
      </c>
      <c r="I233" s="17" t="s">
        <v>293</v>
      </c>
      <c r="J233" s="23">
        <v>543824.18999999994</v>
      </c>
      <c r="K233" s="30" t="s">
        <v>60</v>
      </c>
      <c r="L233" s="46">
        <v>82000</v>
      </c>
      <c r="M233" s="14">
        <f t="shared" si="6"/>
        <v>18860</v>
      </c>
      <c r="N233" s="43" t="s">
        <v>283</v>
      </c>
      <c r="O233" s="43">
        <v>48213</v>
      </c>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row>
    <row r="234" spans="1:40" s="15" customFormat="1" ht="30" customHeight="1" x14ac:dyDescent="0.25">
      <c r="A234" s="52">
        <v>231</v>
      </c>
      <c r="B234" s="17" t="s">
        <v>18</v>
      </c>
      <c r="C234" s="17" t="s">
        <v>147</v>
      </c>
      <c r="D234" s="20" t="s">
        <v>258</v>
      </c>
      <c r="E234" s="17"/>
      <c r="F234" s="20" t="s">
        <v>260</v>
      </c>
      <c r="G234" s="20" t="s">
        <v>151</v>
      </c>
      <c r="H234" s="20" t="s">
        <v>82</v>
      </c>
      <c r="I234" s="17" t="s">
        <v>298</v>
      </c>
      <c r="J234" s="23">
        <v>28647.5</v>
      </c>
      <c r="K234" s="30" t="s">
        <v>60</v>
      </c>
      <c r="L234" s="46">
        <v>143000</v>
      </c>
      <c r="M234" s="14">
        <f t="shared" si="6"/>
        <v>32890</v>
      </c>
      <c r="N234" s="43" t="s">
        <v>283</v>
      </c>
      <c r="O234" s="43">
        <v>48213</v>
      </c>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row>
    <row r="235" spans="1:40" s="15" customFormat="1" ht="30" customHeight="1" x14ac:dyDescent="0.25">
      <c r="A235" s="52">
        <v>232</v>
      </c>
      <c r="B235" s="17" t="s">
        <v>18</v>
      </c>
      <c r="C235" s="17" t="s">
        <v>147</v>
      </c>
      <c r="D235" s="20" t="s">
        <v>258</v>
      </c>
      <c r="E235" s="17"/>
      <c r="F235" s="20" t="s">
        <v>257</v>
      </c>
      <c r="G235" s="20" t="s">
        <v>151</v>
      </c>
      <c r="H235" s="20" t="s">
        <v>82</v>
      </c>
      <c r="I235" s="17" t="s">
        <v>298</v>
      </c>
      <c r="J235" s="23">
        <v>4411.5</v>
      </c>
      <c r="K235" s="30" t="s">
        <v>60</v>
      </c>
      <c r="L235" s="46">
        <v>22000</v>
      </c>
      <c r="M235" s="14">
        <f t="shared" si="6"/>
        <v>5060</v>
      </c>
      <c r="N235" s="43" t="s">
        <v>283</v>
      </c>
      <c r="O235" s="43">
        <v>48213</v>
      </c>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row>
    <row r="236" spans="1:40" s="15" customFormat="1" ht="30" customHeight="1" x14ac:dyDescent="0.25">
      <c r="A236" s="52">
        <v>233</v>
      </c>
      <c r="B236" s="17" t="s">
        <v>18</v>
      </c>
      <c r="C236" s="17" t="s">
        <v>147</v>
      </c>
      <c r="D236" s="20" t="s">
        <v>261</v>
      </c>
      <c r="E236" s="17"/>
      <c r="F236" s="20" t="s">
        <v>262</v>
      </c>
      <c r="G236" s="20" t="s">
        <v>199</v>
      </c>
      <c r="H236" s="20" t="s">
        <v>82</v>
      </c>
      <c r="I236" s="17" t="s">
        <v>293</v>
      </c>
      <c r="J236" s="23">
        <v>19261.34</v>
      </c>
      <c r="K236" s="30" t="s">
        <v>60</v>
      </c>
      <c r="L236" s="46">
        <v>11500</v>
      </c>
      <c r="M236" s="14">
        <f t="shared" si="6"/>
        <v>2645</v>
      </c>
      <c r="N236" s="43" t="s">
        <v>283</v>
      </c>
      <c r="O236" s="43">
        <v>48213</v>
      </c>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row>
    <row r="237" spans="1:40" s="15" customFormat="1" ht="30" customHeight="1" x14ac:dyDescent="0.25">
      <c r="A237" s="52">
        <v>234</v>
      </c>
      <c r="B237" s="17" t="s">
        <v>18</v>
      </c>
      <c r="C237" s="17" t="s">
        <v>147</v>
      </c>
      <c r="D237" s="20" t="s">
        <v>261</v>
      </c>
      <c r="E237" s="17"/>
      <c r="F237" s="20">
        <v>110</v>
      </c>
      <c r="G237" s="20">
        <v>27</v>
      </c>
      <c r="H237" s="20" t="s">
        <v>82</v>
      </c>
      <c r="I237" s="17" t="s">
        <v>19</v>
      </c>
      <c r="J237" s="23">
        <v>3871.05</v>
      </c>
      <c r="K237" s="30" t="s">
        <v>60</v>
      </c>
      <c r="L237" s="46">
        <v>8000</v>
      </c>
      <c r="M237" s="14">
        <f t="shared" si="6"/>
        <v>1840</v>
      </c>
      <c r="N237" s="43" t="s">
        <v>283</v>
      </c>
      <c r="O237" s="43">
        <v>48213</v>
      </c>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row>
    <row r="238" spans="1:40" s="15" customFormat="1" ht="30" customHeight="1" x14ac:dyDescent="0.25">
      <c r="A238" s="52">
        <v>235</v>
      </c>
      <c r="B238" s="17" t="s">
        <v>18</v>
      </c>
      <c r="C238" s="17" t="s">
        <v>264</v>
      </c>
      <c r="D238" s="20" t="s">
        <v>265</v>
      </c>
      <c r="E238" s="17"/>
      <c r="F238" s="20"/>
      <c r="G238" s="20">
        <v>1830</v>
      </c>
      <c r="H238" s="20">
        <v>1</v>
      </c>
      <c r="I238" s="17" t="s">
        <v>299</v>
      </c>
      <c r="J238" s="23">
        <v>13625</v>
      </c>
      <c r="K238" s="30" t="s">
        <v>60</v>
      </c>
      <c r="L238" s="46">
        <v>5865.12</v>
      </c>
      <c r="M238" s="14">
        <f t="shared" si="6"/>
        <v>1348.9775999999999</v>
      </c>
      <c r="N238" s="43" t="s">
        <v>284</v>
      </c>
      <c r="O238" s="43">
        <v>48213</v>
      </c>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row>
    <row r="239" spans="1:40" s="15" customFormat="1" ht="30" customHeight="1" x14ac:dyDescent="0.25">
      <c r="A239" s="52">
        <v>236</v>
      </c>
      <c r="B239" s="17" t="s">
        <v>18</v>
      </c>
      <c r="C239" s="17" t="s">
        <v>264</v>
      </c>
      <c r="D239" s="20" t="s">
        <v>265</v>
      </c>
      <c r="E239" s="17"/>
      <c r="F239" s="20"/>
      <c r="G239" s="20">
        <v>1810</v>
      </c>
      <c r="H239" s="20">
        <v>12</v>
      </c>
      <c r="I239" s="17" t="s">
        <v>299</v>
      </c>
      <c r="J239" s="23">
        <v>6875</v>
      </c>
      <c r="K239" s="30" t="s">
        <v>60</v>
      </c>
      <c r="L239" s="46">
        <v>2964.97</v>
      </c>
      <c r="M239" s="14">
        <f t="shared" si="6"/>
        <v>681.94309999999996</v>
      </c>
      <c r="N239" s="43" t="s">
        <v>284</v>
      </c>
      <c r="O239" s="43">
        <v>48213</v>
      </c>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row>
    <row r="240" spans="1:40" s="15" customFormat="1" ht="30" customHeight="1" x14ac:dyDescent="0.25">
      <c r="A240" s="52">
        <v>237</v>
      </c>
      <c r="B240" s="17" t="s">
        <v>18</v>
      </c>
      <c r="C240" s="17" t="s">
        <v>264</v>
      </c>
      <c r="D240" s="20" t="s">
        <v>265</v>
      </c>
      <c r="E240" s="17"/>
      <c r="F240" s="20"/>
      <c r="G240" s="20">
        <v>1826</v>
      </c>
      <c r="H240" s="20">
        <v>71</v>
      </c>
      <c r="I240" s="17" t="s">
        <v>299</v>
      </c>
      <c r="J240" s="23">
        <v>21750</v>
      </c>
      <c r="K240" s="30" t="s">
        <v>60</v>
      </c>
      <c r="L240" s="46">
        <v>19779.400000000001</v>
      </c>
      <c r="M240" s="14">
        <f t="shared" si="6"/>
        <v>4549.2620000000006</v>
      </c>
      <c r="N240" s="43" t="s">
        <v>284</v>
      </c>
      <c r="O240" s="43">
        <v>48213</v>
      </c>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row>
    <row r="241" spans="1:40" s="15" customFormat="1" ht="30" customHeight="1" x14ac:dyDescent="0.25">
      <c r="A241" s="52">
        <v>238</v>
      </c>
      <c r="B241" s="17" t="s">
        <v>18</v>
      </c>
      <c r="C241" s="17" t="s">
        <v>264</v>
      </c>
      <c r="D241" s="20" t="s">
        <v>265</v>
      </c>
      <c r="E241" s="17"/>
      <c r="F241" s="20"/>
      <c r="G241" s="20">
        <v>1796</v>
      </c>
      <c r="H241" s="20">
        <v>6</v>
      </c>
      <c r="I241" s="17" t="s">
        <v>293</v>
      </c>
      <c r="J241" s="23">
        <v>2250</v>
      </c>
      <c r="K241" s="30" t="s">
        <v>60</v>
      </c>
      <c r="L241" s="46">
        <v>884</v>
      </c>
      <c r="M241" s="14">
        <f t="shared" si="6"/>
        <v>203.32</v>
      </c>
      <c r="N241" s="43" t="s">
        <v>284</v>
      </c>
      <c r="O241" s="43">
        <v>48213</v>
      </c>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row>
    <row r="242" spans="1:40" s="15" customFormat="1" ht="30" customHeight="1" x14ac:dyDescent="0.25">
      <c r="A242" s="52">
        <v>239</v>
      </c>
      <c r="B242" s="17" t="s">
        <v>18</v>
      </c>
      <c r="C242" s="17" t="s">
        <v>264</v>
      </c>
      <c r="D242" s="20" t="s">
        <v>265</v>
      </c>
      <c r="E242" s="17"/>
      <c r="F242" s="20"/>
      <c r="G242" s="20">
        <v>1796</v>
      </c>
      <c r="H242" s="20">
        <v>8</v>
      </c>
      <c r="I242" s="17" t="s">
        <v>293</v>
      </c>
      <c r="J242" s="23">
        <v>1750</v>
      </c>
      <c r="K242" s="30" t="s">
        <v>60</v>
      </c>
      <c r="L242" s="46">
        <v>686</v>
      </c>
      <c r="M242" s="14">
        <f t="shared" si="6"/>
        <v>157.78</v>
      </c>
      <c r="N242" s="43" t="s">
        <v>284</v>
      </c>
      <c r="O242" s="43">
        <v>48213</v>
      </c>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row>
    <row r="243" spans="1:40" s="15" customFormat="1" ht="30" customHeight="1" x14ac:dyDescent="0.25">
      <c r="A243" s="52">
        <v>240</v>
      </c>
      <c r="B243" s="17" t="s">
        <v>18</v>
      </c>
      <c r="C243" s="17" t="s">
        <v>264</v>
      </c>
      <c r="D243" s="20" t="s">
        <v>265</v>
      </c>
      <c r="E243" s="17"/>
      <c r="F243" s="20"/>
      <c r="G243" s="20">
        <v>1439</v>
      </c>
      <c r="H243" s="20" t="s">
        <v>82</v>
      </c>
      <c r="I243" s="17" t="s">
        <v>19</v>
      </c>
      <c r="J243" s="23">
        <v>9700</v>
      </c>
      <c r="K243" s="30" t="s">
        <v>60</v>
      </c>
      <c r="L243" s="46">
        <v>4589</v>
      </c>
      <c r="M243" s="14">
        <f t="shared" si="6"/>
        <v>1055.47</v>
      </c>
      <c r="N243" s="43" t="s">
        <v>284</v>
      </c>
      <c r="O243" s="43">
        <v>48213</v>
      </c>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row>
    <row r="244" spans="1:40" s="15" customFormat="1" ht="30" customHeight="1" x14ac:dyDescent="0.25">
      <c r="A244" s="52">
        <v>241</v>
      </c>
      <c r="B244" s="17" t="s">
        <v>18</v>
      </c>
      <c r="C244" s="17" t="s">
        <v>264</v>
      </c>
      <c r="D244" s="20" t="s">
        <v>265</v>
      </c>
      <c r="E244" s="17"/>
      <c r="F244" s="20"/>
      <c r="G244" s="20">
        <v>1462</v>
      </c>
      <c r="H244" s="20" t="s">
        <v>82</v>
      </c>
      <c r="I244" s="17" t="s">
        <v>19</v>
      </c>
      <c r="J244" s="23">
        <v>10700</v>
      </c>
      <c r="K244" s="30" t="s">
        <v>60</v>
      </c>
      <c r="L244" s="46">
        <v>5062</v>
      </c>
      <c r="M244" s="14">
        <f t="shared" si="6"/>
        <v>1164.26</v>
      </c>
      <c r="N244" s="43" t="s">
        <v>284</v>
      </c>
      <c r="O244" s="43">
        <v>48213</v>
      </c>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row>
    <row r="245" spans="1:40" s="15" customFormat="1" ht="30" customHeight="1" x14ac:dyDescent="0.25">
      <c r="A245" s="52">
        <v>242</v>
      </c>
      <c r="B245" s="17" t="s">
        <v>18</v>
      </c>
      <c r="C245" s="17" t="s">
        <v>264</v>
      </c>
      <c r="D245" s="20" t="s">
        <v>265</v>
      </c>
      <c r="E245" s="17"/>
      <c r="F245" s="20"/>
      <c r="G245" s="20">
        <v>1805</v>
      </c>
      <c r="H245" s="20">
        <v>3</v>
      </c>
      <c r="I245" s="17" t="s">
        <v>299</v>
      </c>
      <c r="J245" s="23">
        <v>7375</v>
      </c>
      <c r="K245" s="30" t="s">
        <v>60</v>
      </c>
      <c r="L245" s="46">
        <v>3489</v>
      </c>
      <c r="M245" s="14">
        <f t="shared" si="6"/>
        <v>802.47</v>
      </c>
      <c r="N245" s="43" t="s">
        <v>284</v>
      </c>
      <c r="O245" s="43">
        <v>48213</v>
      </c>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row>
    <row r="246" spans="1:40" s="15" customFormat="1" ht="30" customHeight="1" x14ac:dyDescent="0.25">
      <c r="A246" s="52">
        <v>243</v>
      </c>
      <c r="B246" s="17" t="s">
        <v>18</v>
      </c>
      <c r="C246" s="17" t="s">
        <v>264</v>
      </c>
      <c r="D246" s="20" t="s">
        <v>265</v>
      </c>
      <c r="E246" s="17"/>
      <c r="F246" s="20"/>
      <c r="G246" s="20">
        <v>1812</v>
      </c>
      <c r="H246" s="20">
        <v>3</v>
      </c>
      <c r="I246" s="17" t="s">
        <v>299</v>
      </c>
      <c r="J246" s="23">
        <v>11750</v>
      </c>
      <c r="K246" s="30" t="s">
        <v>60</v>
      </c>
      <c r="L246" s="46">
        <v>5559</v>
      </c>
      <c r="M246" s="14">
        <f>L246/100*23</f>
        <v>1278.5700000000002</v>
      </c>
      <c r="N246" s="43" t="s">
        <v>284</v>
      </c>
      <c r="O246" s="43">
        <v>48213</v>
      </c>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row>
    <row r="247" spans="1:40" s="15" customFormat="1" ht="30" customHeight="1" x14ac:dyDescent="0.25">
      <c r="A247" s="52">
        <v>244</v>
      </c>
      <c r="B247" s="17" t="s">
        <v>18</v>
      </c>
      <c r="C247" s="17" t="s">
        <v>264</v>
      </c>
      <c r="D247" s="20" t="s">
        <v>265</v>
      </c>
      <c r="E247" s="17"/>
      <c r="F247" s="20"/>
      <c r="G247" s="20">
        <v>1821</v>
      </c>
      <c r="H247" s="20">
        <v>4</v>
      </c>
      <c r="I247" s="17" t="s">
        <v>299</v>
      </c>
      <c r="J247" s="23">
        <v>31175</v>
      </c>
      <c r="K247" s="30" t="s">
        <v>60</v>
      </c>
      <c r="L247" s="46">
        <v>14748</v>
      </c>
      <c r="M247" s="14">
        <f>L247/100*23</f>
        <v>3392.04</v>
      </c>
      <c r="N247" s="43" t="s">
        <v>284</v>
      </c>
      <c r="O247" s="43">
        <v>48213</v>
      </c>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row>
    <row r="248" spans="1:40" s="15" customFormat="1" ht="30" customHeight="1" x14ac:dyDescent="0.25">
      <c r="A248" s="52">
        <v>245</v>
      </c>
      <c r="B248" s="17" t="s">
        <v>18</v>
      </c>
      <c r="C248" s="17" t="s">
        <v>264</v>
      </c>
      <c r="D248" s="20" t="s">
        <v>265</v>
      </c>
      <c r="E248" s="17"/>
      <c r="F248" s="20"/>
      <c r="G248" s="20">
        <v>1904</v>
      </c>
      <c r="H248" s="20" t="s">
        <v>82</v>
      </c>
      <c r="I248" s="17" t="s">
        <v>19</v>
      </c>
      <c r="J248" s="23">
        <v>44661</v>
      </c>
      <c r="K248" s="30" t="s">
        <v>60</v>
      </c>
      <c r="L248" s="46">
        <v>40194.9</v>
      </c>
      <c r="M248" s="14">
        <f t="shared" ref="M248:M267" si="7">L248/100*23</f>
        <v>9244.8270000000011</v>
      </c>
      <c r="N248" s="43" t="s">
        <v>284</v>
      </c>
      <c r="O248" s="43">
        <v>48213</v>
      </c>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row>
    <row r="249" spans="1:40" s="15" customFormat="1" ht="30" customHeight="1" x14ac:dyDescent="0.25">
      <c r="A249" s="52">
        <v>246</v>
      </c>
      <c r="B249" s="17" t="s">
        <v>18</v>
      </c>
      <c r="C249" s="17" t="s">
        <v>264</v>
      </c>
      <c r="D249" s="20" t="s">
        <v>265</v>
      </c>
      <c r="E249" s="17"/>
      <c r="F249" s="20"/>
      <c r="G249" s="20">
        <v>2079</v>
      </c>
      <c r="H249" s="20" t="s">
        <v>82</v>
      </c>
      <c r="I249" s="17" t="s">
        <v>19</v>
      </c>
      <c r="J249" s="23">
        <v>5749.23</v>
      </c>
      <c r="K249" s="30" t="s">
        <v>60</v>
      </c>
      <c r="L249" s="46">
        <v>5174.3500000000004</v>
      </c>
      <c r="M249" s="14">
        <f t="shared" si="7"/>
        <v>1190.1005</v>
      </c>
      <c r="N249" s="43" t="s">
        <v>284</v>
      </c>
      <c r="O249" s="43">
        <v>48213</v>
      </c>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row>
    <row r="250" spans="1:40" s="15" customFormat="1" ht="30" customHeight="1" x14ac:dyDescent="0.25">
      <c r="A250" s="52">
        <v>247</v>
      </c>
      <c r="B250" s="17" t="s">
        <v>18</v>
      </c>
      <c r="C250" s="17" t="s">
        <v>264</v>
      </c>
      <c r="D250" s="20" t="s">
        <v>265</v>
      </c>
      <c r="E250" s="17"/>
      <c r="F250" s="20"/>
      <c r="G250" s="20">
        <v>1829</v>
      </c>
      <c r="H250" s="20">
        <v>1</v>
      </c>
      <c r="I250" s="17" t="s">
        <v>299</v>
      </c>
      <c r="J250" s="23">
        <v>7375</v>
      </c>
      <c r="K250" s="30" t="s">
        <v>60</v>
      </c>
      <c r="L250" s="46">
        <v>4793.75</v>
      </c>
      <c r="M250" s="14">
        <f t="shared" si="7"/>
        <v>1102.5625</v>
      </c>
      <c r="N250" s="43" t="s">
        <v>284</v>
      </c>
      <c r="O250" s="43">
        <v>48213</v>
      </c>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row>
    <row r="251" spans="1:40" s="15" customFormat="1" ht="30" customHeight="1" x14ac:dyDescent="0.25">
      <c r="A251" s="52">
        <v>248</v>
      </c>
      <c r="B251" s="17" t="s">
        <v>18</v>
      </c>
      <c r="C251" s="17" t="s">
        <v>264</v>
      </c>
      <c r="D251" s="20" t="s">
        <v>265</v>
      </c>
      <c r="E251" s="17"/>
      <c r="F251" s="20"/>
      <c r="G251" s="20">
        <v>1037</v>
      </c>
      <c r="H251" s="20" t="s">
        <v>82</v>
      </c>
      <c r="I251" s="17" t="s">
        <v>19</v>
      </c>
      <c r="J251" s="23">
        <v>20550</v>
      </c>
      <c r="K251" s="30" t="s">
        <v>60</v>
      </c>
      <c r="L251" s="46">
        <v>18495</v>
      </c>
      <c r="M251" s="14">
        <f t="shared" si="7"/>
        <v>4253.8499999999995</v>
      </c>
      <c r="N251" s="43" t="s">
        <v>284</v>
      </c>
      <c r="O251" s="43">
        <v>48213</v>
      </c>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row>
    <row r="252" spans="1:40" s="15" customFormat="1" ht="30" customHeight="1" x14ac:dyDescent="0.25">
      <c r="A252" s="52">
        <v>249</v>
      </c>
      <c r="B252" s="17" t="s">
        <v>18</v>
      </c>
      <c r="C252" s="17" t="s">
        <v>264</v>
      </c>
      <c r="D252" s="20" t="s">
        <v>265</v>
      </c>
      <c r="E252" s="17"/>
      <c r="F252" s="20"/>
      <c r="G252" s="20">
        <v>1826</v>
      </c>
      <c r="H252" s="20">
        <v>49</v>
      </c>
      <c r="I252" s="17" t="s">
        <v>299</v>
      </c>
      <c r="J252" s="23">
        <v>18625</v>
      </c>
      <c r="K252" s="30" t="s">
        <v>60</v>
      </c>
      <c r="L252" s="46">
        <v>12106.25</v>
      </c>
      <c r="M252" s="14">
        <f t="shared" si="7"/>
        <v>2784.4375</v>
      </c>
      <c r="N252" s="43" t="s">
        <v>284</v>
      </c>
      <c r="O252" s="43">
        <v>48213</v>
      </c>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row>
    <row r="253" spans="1:40" s="15" customFormat="1" ht="30" customHeight="1" x14ac:dyDescent="0.25">
      <c r="A253" s="52">
        <v>250</v>
      </c>
      <c r="B253" s="17" t="s">
        <v>18</v>
      </c>
      <c r="C253" s="17" t="s">
        <v>264</v>
      </c>
      <c r="D253" s="20" t="s">
        <v>265</v>
      </c>
      <c r="E253" s="17"/>
      <c r="F253" s="20"/>
      <c r="G253" s="20">
        <v>1826</v>
      </c>
      <c r="H253" s="20">
        <v>114</v>
      </c>
      <c r="I253" s="17" t="s">
        <v>299</v>
      </c>
      <c r="J253" s="23">
        <v>8750</v>
      </c>
      <c r="K253" s="30" t="s">
        <v>60</v>
      </c>
      <c r="L253" s="46">
        <v>5687.5</v>
      </c>
      <c r="M253" s="14">
        <f t="shared" si="7"/>
        <v>1308.125</v>
      </c>
      <c r="N253" s="43" t="s">
        <v>284</v>
      </c>
      <c r="O253" s="43">
        <v>48213</v>
      </c>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row>
    <row r="254" spans="1:40" s="15" customFormat="1" ht="30" customHeight="1" x14ac:dyDescent="0.25">
      <c r="A254" s="52">
        <v>251</v>
      </c>
      <c r="B254" s="17" t="s">
        <v>18</v>
      </c>
      <c r="C254" s="17" t="s">
        <v>264</v>
      </c>
      <c r="D254" s="20" t="s">
        <v>265</v>
      </c>
      <c r="E254" s="17"/>
      <c r="F254" s="20"/>
      <c r="G254" s="20">
        <v>1912</v>
      </c>
      <c r="H254" s="20" t="s">
        <v>82</v>
      </c>
      <c r="I254" s="17" t="s">
        <v>19</v>
      </c>
      <c r="J254" s="23">
        <v>19600</v>
      </c>
      <c r="K254" s="30" t="s">
        <v>60</v>
      </c>
      <c r="L254" s="46">
        <v>17640</v>
      </c>
      <c r="M254" s="14">
        <f t="shared" si="7"/>
        <v>4057.2000000000003</v>
      </c>
      <c r="N254" s="43" t="s">
        <v>284</v>
      </c>
      <c r="O254" s="43">
        <v>48213</v>
      </c>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row>
    <row r="255" spans="1:40" s="15" customFormat="1" ht="30" customHeight="1" x14ac:dyDescent="0.25">
      <c r="A255" s="52">
        <v>252</v>
      </c>
      <c r="B255" s="17" t="s">
        <v>18</v>
      </c>
      <c r="C255" s="17" t="s">
        <v>264</v>
      </c>
      <c r="D255" s="20" t="s">
        <v>265</v>
      </c>
      <c r="E255" s="17"/>
      <c r="F255" s="20"/>
      <c r="G255" s="20">
        <v>1815</v>
      </c>
      <c r="H255" s="20">
        <v>5</v>
      </c>
      <c r="I255" s="17" t="s">
        <v>299</v>
      </c>
      <c r="J255" s="23">
        <v>8500</v>
      </c>
      <c r="K255" s="30" t="s">
        <v>60</v>
      </c>
      <c r="L255" s="46">
        <v>5525</v>
      </c>
      <c r="M255" s="14">
        <f t="shared" si="7"/>
        <v>1270.75</v>
      </c>
      <c r="N255" s="43" t="s">
        <v>284</v>
      </c>
      <c r="O255" s="43">
        <v>48213</v>
      </c>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row>
    <row r="256" spans="1:40" s="15" customFormat="1" ht="30" customHeight="1" x14ac:dyDescent="0.25">
      <c r="A256" s="52">
        <v>253</v>
      </c>
      <c r="B256" s="17" t="s">
        <v>18</v>
      </c>
      <c r="C256" s="17" t="s">
        <v>264</v>
      </c>
      <c r="D256" s="20" t="s">
        <v>265</v>
      </c>
      <c r="E256" s="17"/>
      <c r="F256" s="20"/>
      <c r="G256" s="20">
        <v>1826</v>
      </c>
      <c r="H256" s="20">
        <v>65</v>
      </c>
      <c r="I256" s="17" t="s">
        <v>299</v>
      </c>
      <c r="J256" s="23">
        <v>3125</v>
      </c>
      <c r="K256" s="30" t="s">
        <v>60</v>
      </c>
      <c r="L256" s="46">
        <v>2031.25</v>
      </c>
      <c r="M256" s="14">
        <f t="shared" si="7"/>
        <v>467.1875</v>
      </c>
      <c r="N256" s="43" t="s">
        <v>284</v>
      </c>
      <c r="O256" s="43">
        <v>48213</v>
      </c>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row>
    <row r="257" spans="1:40" s="15" customFormat="1" ht="30" customHeight="1" x14ac:dyDescent="0.25">
      <c r="A257" s="52">
        <v>254</v>
      </c>
      <c r="B257" s="17" t="s">
        <v>18</v>
      </c>
      <c r="C257" s="17" t="s">
        <v>264</v>
      </c>
      <c r="D257" s="20" t="s">
        <v>265</v>
      </c>
      <c r="E257" s="17"/>
      <c r="F257" s="20"/>
      <c r="G257" s="20">
        <v>1826</v>
      </c>
      <c r="H257" s="20">
        <v>104</v>
      </c>
      <c r="I257" s="17" t="s">
        <v>299</v>
      </c>
      <c r="J257" s="23">
        <v>19750</v>
      </c>
      <c r="K257" s="30" t="s">
        <v>60</v>
      </c>
      <c r="L257" s="46">
        <v>12837.5</v>
      </c>
      <c r="M257" s="14">
        <f t="shared" si="7"/>
        <v>2952.625</v>
      </c>
      <c r="N257" s="43" t="s">
        <v>284</v>
      </c>
      <c r="O257" s="43">
        <v>48213</v>
      </c>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row>
    <row r="258" spans="1:40" s="15" customFormat="1" ht="30" customHeight="1" x14ac:dyDescent="0.25">
      <c r="A258" s="53">
        <v>255</v>
      </c>
      <c r="B258" s="17" t="s">
        <v>18</v>
      </c>
      <c r="C258" s="17" t="s">
        <v>264</v>
      </c>
      <c r="D258" s="20" t="s">
        <v>265</v>
      </c>
      <c r="E258" s="17"/>
      <c r="F258" s="20"/>
      <c r="G258" s="20">
        <v>1857</v>
      </c>
      <c r="H258" s="20" t="s">
        <v>82</v>
      </c>
      <c r="I258" s="17" t="s">
        <v>19</v>
      </c>
      <c r="J258" s="23">
        <v>1750</v>
      </c>
      <c r="K258" s="30" t="s">
        <v>60</v>
      </c>
      <c r="L258" s="54">
        <v>1575</v>
      </c>
      <c r="M258" s="14">
        <f t="shared" si="7"/>
        <v>362.25</v>
      </c>
      <c r="N258" s="43" t="s">
        <v>284</v>
      </c>
      <c r="O258" s="43">
        <v>48213</v>
      </c>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row>
    <row r="259" spans="1:40" s="15" customFormat="1" ht="30" customHeight="1" x14ac:dyDescent="0.25">
      <c r="A259" s="53">
        <v>256</v>
      </c>
      <c r="B259" s="17" t="s">
        <v>18</v>
      </c>
      <c r="C259" s="17" t="s">
        <v>264</v>
      </c>
      <c r="D259" s="20" t="s">
        <v>265</v>
      </c>
      <c r="E259" s="17"/>
      <c r="F259" s="20"/>
      <c r="G259" s="20">
        <v>1869</v>
      </c>
      <c r="H259" s="20" t="s">
        <v>82</v>
      </c>
      <c r="I259" s="17" t="s">
        <v>19</v>
      </c>
      <c r="J259" s="23">
        <v>4800</v>
      </c>
      <c r="K259" s="30" t="s">
        <v>60</v>
      </c>
      <c r="L259" s="54">
        <v>4320</v>
      </c>
      <c r="M259" s="14">
        <f t="shared" si="7"/>
        <v>993.6</v>
      </c>
      <c r="N259" s="43" t="s">
        <v>284</v>
      </c>
      <c r="O259" s="43">
        <v>48213</v>
      </c>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row>
    <row r="260" spans="1:40" s="15" customFormat="1" ht="30" customHeight="1" x14ac:dyDescent="0.25">
      <c r="A260" s="53">
        <v>257</v>
      </c>
      <c r="B260" s="17" t="s">
        <v>18</v>
      </c>
      <c r="C260" s="17" t="s">
        <v>264</v>
      </c>
      <c r="D260" s="20" t="s">
        <v>265</v>
      </c>
      <c r="E260" s="17"/>
      <c r="F260" s="20"/>
      <c r="G260" s="20">
        <v>1896</v>
      </c>
      <c r="H260" s="20" t="s">
        <v>82</v>
      </c>
      <c r="I260" s="17" t="s">
        <v>19</v>
      </c>
      <c r="J260" s="23">
        <v>3500</v>
      </c>
      <c r="K260" s="30" t="s">
        <v>60</v>
      </c>
      <c r="L260" s="54">
        <v>3150</v>
      </c>
      <c r="M260" s="14">
        <f t="shared" si="7"/>
        <v>724.5</v>
      </c>
      <c r="N260" s="43" t="s">
        <v>284</v>
      </c>
      <c r="O260" s="43">
        <v>48213</v>
      </c>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row>
    <row r="261" spans="1:40" s="15" customFormat="1" ht="30" customHeight="1" x14ac:dyDescent="0.25">
      <c r="A261" s="53">
        <v>258</v>
      </c>
      <c r="B261" s="17" t="s">
        <v>18</v>
      </c>
      <c r="C261" s="17" t="s">
        <v>264</v>
      </c>
      <c r="D261" s="20" t="s">
        <v>265</v>
      </c>
      <c r="E261" s="17"/>
      <c r="F261" s="20"/>
      <c r="G261" s="20">
        <v>1907</v>
      </c>
      <c r="H261" s="20" t="s">
        <v>82</v>
      </c>
      <c r="I261" s="17" t="s">
        <v>19</v>
      </c>
      <c r="J261" s="23">
        <v>7800</v>
      </c>
      <c r="K261" s="30" t="s">
        <v>60</v>
      </c>
      <c r="L261" s="54">
        <v>7020</v>
      </c>
      <c r="M261" s="14">
        <f t="shared" si="7"/>
        <v>1614.6000000000001</v>
      </c>
      <c r="N261" s="43" t="s">
        <v>284</v>
      </c>
      <c r="O261" s="43">
        <v>48213</v>
      </c>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row>
    <row r="262" spans="1:40" s="15" customFormat="1" ht="30" customHeight="1" x14ac:dyDescent="0.25">
      <c r="A262" s="53">
        <v>259</v>
      </c>
      <c r="B262" s="17" t="s">
        <v>18</v>
      </c>
      <c r="C262" s="17" t="s">
        <v>264</v>
      </c>
      <c r="D262" s="20" t="s">
        <v>265</v>
      </c>
      <c r="E262" s="17"/>
      <c r="F262" s="20"/>
      <c r="G262" s="20">
        <v>1457</v>
      </c>
      <c r="H262" s="20" t="s">
        <v>82</v>
      </c>
      <c r="I262" s="17" t="s">
        <v>19</v>
      </c>
      <c r="J262" s="23">
        <v>5850</v>
      </c>
      <c r="K262" s="30" t="s">
        <v>60</v>
      </c>
      <c r="L262" s="54">
        <v>5265</v>
      </c>
      <c r="M262" s="14">
        <f t="shared" si="7"/>
        <v>1210.95</v>
      </c>
      <c r="N262" s="43" t="s">
        <v>284</v>
      </c>
      <c r="O262" s="43">
        <v>48213</v>
      </c>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row>
    <row r="263" spans="1:40" s="15" customFormat="1" ht="30" customHeight="1" x14ac:dyDescent="0.25">
      <c r="A263" s="53">
        <v>260</v>
      </c>
      <c r="B263" s="17" t="s">
        <v>18</v>
      </c>
      <c r="C263" s="17" t="s">
        <v>264</v>
      </c>
      <c r="D263" s="20" t="s">
        <v>265</v>
      </c>
      <c r="E263" s="17"/>
      <c r="F263" s="20"/>
      <c r="G263" s="20">
        <v>1497</v>
      </c>
      <c r="H263" s="20" t="s">
        <v>82</v>
      </c>
      <c r="I263" s="17" t="s">
        <v>19</v>
      </c>
      <c r="J263" s="23">
        <v>19300</v>
      </c>
      <c r="K263" s="30" t="s">
        <v>60</v>
      </c>
      <c r="L263" s="54">
        <v>17370</v>
      </c>
      <c r="M263" s="14">
        <f t="shared" si="7"/>
        <v>3995.1</v>
      </c>
      <c r="N263" s="43" t="s">
        <v>284</v>
      </c>
      <c r="O263" s="43">
        <v>48213</v>
      </c>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row>
    <row r="264" spans="1:40" s="15" customFormat="1" ht="30" customHeight="1" x14ac:dyDescent="0.25">
      <c r="A264" s="53">
        <v>261</v>
      </c>
      <c r="B264" s="17" t="s">
        <v>18</v>
      </c>
      <c r="C264" s="17" t="s">
        <v>264</v>
      </c>
      <c r="D264" s="20" t="s">
        <v>265</v>
      </c>
      <c r="E264" s="17"/>
      <c r="F264" s="20"/>
      <c r="G264" s="20">
        <v>1498</v>
      </c>
      <c r="H264" s="20" t="s">
        <v>82</v>
      </c>
      <c r="I264" s="17" t="s">
        <v>19</v>
      </c>
      <c r="J264" s="23">
        <v>15950</v>
      </c>
      <c r="K264" s="30" t="s">
        <v>60</v>
      </c>
      <c r="L264" s="54">
        <v>14355</v>
      </c>
      <c r="M264" s="14">
        <f t="shared" si="7"/>
        <v>3301.65</v>
      </c>
      <c r="N264" s="43" t="s">
        <v>284</v>
      </c>
      <c r="O264" s="43">
        <v>48213</v>
      </c>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row>
    <row r="265" spans="1:40" s="15" customFormat="1" ht="30" customHeight="1" x14ac:dyDescent="0.25">
      <c r="A265" s="53">
        <v>262</v>
      </c>
      <c r="B265" s="17" t="s">
        <v>18</v>
      </c>
      <c r="C265" s="17" t="s">
        <v>264</v>
      </c>
      <c r="D265" s="20" t="s">
        <v>265</v>
      </c>
      <c r="E265" s="17"/>
      <c r="F265" s="20"/>
      <c r="G265" s="20">
        <v>1812</v>
      </c>
      <c r="H265" s="20">
        <v>9</v>
      </c>
      <c r="I265" s="17" t="s">
        <v>299</v>
      </c>
      <c r="J265" s="23">
        <v>30250</v>
      </c>
      <c r="K265" s="30" t="s">
        <v>60</v>
      </c>
      <c r="L265" s="54">
        <v>20418.75</v>
      </c>
      <c r="M265" s="14">
        <f t="shared" si="7"/>
        <v>4696.3125</v>
      </c>
      <c r="N265" s="43" t="s">
        <v>284</v>
      </c>
      <c r="O265" s="43">
        <v>48213</v>
      </c>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row>
    <row r="266" spans="1:40" s="15" customFormat="1" ht="30" customHeight="1" x14ac:dyDescent="0.25">
      <c r="A266" s="53">
        <v>263</v>
      </c>
      <c r="B266" s="17" t="s">
        <v>18</v>
      </c>
      <c r="C266" s="17" t="s">
        <v>264</v>
      </c>
      <c r="D266" s="20" t="s">
        <v>265</v>
      </c>
      <c r="E266" s="17"/>
      <c r="F266" s="20"/>
      <c r="G266" s="20">
        <v>1886</v>
      </c>
      <c r="H266" s="20" t="s">
        <v>82</v>
      </c>
      <c r="I266" s="17" t="s">
        <v>19</v>
      </c>
      <c r="J266" s="23">
        <v>400</v>
      </c>
      <c r="K266" s="30" t="s">
        <v>60</v>
      </c>
      <c r="L266" s="54">
        <v>360</v>
      </c>
      <c r="M266" s="14">
        <f t="shared" si="7"/>
        <v>82.8</v>
      </c>
      <c r="N266" s="43" t="s">
        <v>284</v>
      </c>
      <c r="O266" s="43">
        <v>48213</v>
      </c>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row>
    <row r="267" spans="1:40" s="15" customFormat="1" ht="30" customHeight="1" x14ac:dyDescent="0.25">
      <c r="A267" s="53">
        <v>264</v>
      </c>
      <c r="B267" s="17" t="s">
        <v>18</v>
      </c>
      <c r="C267" s="17" t="s">
        <v>264</v>
      </c>
      <c r="D267" s="20" t="s">
        <v>265</v>
      </c>
      <c r="E267" s="17"/>
      <c r="F267" s="20"/>
      <c r="G267" s="20">
        <v>1887</v>
      </c>
      <c r="H267" s="20" t="s">
        <v>82</v>
      </c>
      <c r="I267" s="17" t="s">
        <v>19</v>
      </c>
      <c r="J267" s="23">
        <v>1100</v>
      </c>
      <c r="K267" s="30" t="s">
        <v>60</v>
      </c>
      <c r="L267" s="54">
        <v>990</v>
      </c>
      <c r="M267" s="14">
        <f t="shared" si="7"/>
        <v>227.70000000000002</v>
      </c>
      <c r="N267" s="43" t="s">
        <v>284</v>
      </c>
      <c r="O267" s="43">
        <v>48213</v>
      </c>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row>
    <row r="268" spans="1:40" s="15" customFormat="1" ht="30" customHeight="1" x14ac:dyDescent="0.25">
      <c r="A268" s="53">
        <v>265</v>
      </c>
      <c r="B268" s="17" t="s">
        <v>18</v>
      </c>
      <c r="C268" s="17" t="s">
        <v>264</v>
      </c>
      <c r="D268" s="20" t="s">
        <v>266</v>
      </c>
      <c r="E268" s="17"/>
      <c r="F268" s="20"/>
      <c r="G268" s="20">
        <v>1066</v>
      </c>
      <c r="H268" s="20">
        <v>18</v>
      </c>
      <c r="I268" s="17" t="s">
        <v>293</v>
      </c>
      <c r="J268" s="23">
        <v>7875</v>
      </c>
      <c r="K268" s="30" t="s">
        <v>60</v>
      </c>
      <c r="L268" s="46">
        <v>5315.63</v>
      </c>
      <c r="M268" s="14">
        <f>L268/100*23</f>
        <v>1222.5949000000001</v>
      </c>
      <c r="N268" s="43" t="s">
        <v>284</v>
      </c>
      <c r="O268" s="43">
        <v>48213</v>
      </c>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row>
    <row r="269" spans="1:40" s="15" customFormat="1" ht="30" customHeight="1" x14ac:dyDescent="0.25">
      <c r="A269" s="53">
        <v>266</v>
      </c>
      <c r="B269" s="17" t="s">
        <v>18</v>
      </c>
      <c r="C269" s="17" t="s">
        <v>264</v>
      </c>
      <c r="D269" s="20" t="s">
        <v>266</v>
      </c>
      <c r="E269" s="17"/>
      <c r="F269" s="20"/>
      <c r="G269" s="20">
        <v>2475</v>
      </c>
      <c r="H269" s="20">
        <v>37</v>
      </c>
      <c r="I269" s="17" t="s">
        <v>293</v>
      </c>
      <c r="J269" s="23">
        <v>3375</v>
      </c>
      <c r="K269" s="30" t="s">
        <v>60</v>
      </c>
      <c r="L269" s="46">
        <v>2278.13</v>
      </c>
      <c r="M269" s="14">
        <f t="shared" ref="M269:M276" si="8">L269/100*23</f>
        <v>523.96990000000005</v>
      </c>
      <c r="N269" s="43" t="s">
        <v>284</v>
      </c>
      <c r="O269" s="43">
        <v>48213</v>
      </c>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row>
    <row r="270" spans="1:40" s="15" customFormat="1" ht="30" customHeight="1" x14ac:dyDescent="0.25">
      <c r="A270" s="53">
        <v>267</v>
      </c>
      <c r="B270" s="17" t="s">
        <v>18</v>
      </c>
      <c r="C270" s="17" t="s">
        <v>264</v>
      </c>
      <c r="D270" s="20" t="s">
        <v>266</v>
      </c>
      <c r="E270" s="17"/>
      <c r="F270" s="20"/>
      <c r="G270" s="20">
        <v>832</v>
      </c>
      <c r="H270" s="20" t="s">
        <v>82</v>
      </c>
      <c r="I270" s="17" t="s">
        <v>19</v>
      </c>
      <c r="J270" s="23">
        <v>8600</v>
      </c>
      <c r="K270" s="30" t="s">
        <v>60</v>
      </c>
      <c r="L270" s="46">
        <v>7740</v>
      </c>
      <c r="M270" s="14">
        <f t="shared" si="8"/>
        <v>1780.2</v>
      </c>
      <c r="N270" s="43" t="s">
        <v>284</v>
      </c>
      <c r="O270" s="43">
        <v>48213</v>
      </c>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row>
    <row r="271" spans="1:40" s="15" customFormat="1" ht="30" customHeight="1" x14ac:dyDescent="0.25">
      <c r="A271" s="53">
        <v>268</v>
      </c>
      <c r="B271" s="17" t="s">
        <v>18</v>
      </c>
      <c r="C271" s="17" t="s">
        <v>264</v>
      </c>
      <c r="D271" s="20" t="s">
        <v>266</v>
      </c>
      <c r="E271" s="17"/>
      <c r="F271" s="20"/>
      <c r="G271" s="20">
        <v>1439</v>
      </c>
      <c r="H271" s="20">
        <v>2</v>
      </c>
      <c r="I271" s="17" t="s">
        <v>293</v>
      </c>
      <c r="J271" s="23">
        <v>14125</v>
      </c>
      <c r="K271" s="30" t="s">
        <v>60</v>
      </c>
      <c r="L271" s="46">
        <v>9534.3799999999992</v>
      </c>
      <c r="M271" s="14">
        <f t="shared" si="8"/>
        <v>2192.9073999999996</v>
      </c>
      <c r="N271" s="43" t="s">
        <v>284</v>
      </c>
      <c r="O271" s="43">
        <v>48213</v>
      </c>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row>
    <row r="272" spans="1:40" s="15" customFormat="1" ht="30" customHeight="1" x14ac:dyDescent="0.25">
      <c r="A272" s="53">
        <v>269</v>
      </c>
      <c r="B272" s="17" t="s">
        <v>18</v>
      </c>
      <c r="C272" s="17" t="s">
        <v>264</v>
      </c>
      <c r="D272" s="20" t="s">
        <v>266</v>
      </c>
      <c r="E272" s="17"/>
      <c r="F272" s="20"/>
      <c r="G272" s="20">
        <v>1439</v>
      </c>
      <c r="H272" s="20">
        <v>6</v>
      </c>
      <c r="I272" s="17" t="s">
        <v>293</v>
      </c>
      <c r="J272" s="23">
        <v>2125</v>
      </c>
      <c r="K272" s="30" t="s">
        <v>60</v>
      </c>
      <c r="L272" s="46">
        <v>1434.38</v>
      </c>
      <c r="M272" s="14">
        <f t="shared" si="8"/>
        <v>329.90740000000005</v>
      </c>
      <c r="N272" s="43" t="s">
        <v>284</v>
      </c>
      <c r="O272" s="43">
        <v>48213</v>
      </c>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row>
    <row r="273" spans="1:40" s="15" customFormat="1" ht="30" customHeight="1" x14ac:dyDescent="0.25">
      <c r="A273" s="53">
        <v>270</v>
      </c>
      <c r="B273" s="17" t="s">
        <v>18</v>
      </c>
      <c r="C273" s="17" t="s">
        <v>264</v>
      </c>
      <c r="D273" s="20" t="s">
        <v>266</v>
      </c>
      <c r="E273" s="17"/>
      <c r="F273" s="20"/>
      <c r="G273" s="20">
        <v>1439</v>
      </c>
      <c r="H273" s="20">
        <v>7</v>
      </c>
      <c r="I273" s="17" t="s">
        <v>293</v>
      </c>
      <c r="J273" s="23">
        <v>2500</v>
      </c>
      <c r="K273" s="30" t="s">
        <v>60</v>
      </c>
      <c r="L273" s="46">
        <v>1687.5</v>
      </c>
      <c r="M273" s="14">
        <f t="shared" si="8"/>
        <v>388.125</v>
      </c>
      <c r="N273" s="43" t="s">
        <v>284</v>
      </c>
      <c r="O273" s="43">
        <v>48213</v>
      </c>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row>
    <row r="274" spans="1:40" s="15" customFormat="1" ht="30" customHeight="1" x14ac:dyDescent="0.25">
      <c r="A274" s="53">
        <v>271</v>
      </c>
      <c r="B274" s="17" t="s">
        <v>18</v>
      </c>
      <c r="C274" s="17" t="s">
        <v>264</v>
      </c>
      <c r="D274" s="20" t="s">
        <v>266</v>
      </c>
      <c r="E274" s="17"/>
      <c r="F274" s="20"/>
      <c r="G274" s="20">
        <v>1439</v>
      </c>
      <c r="H274" s="20">
        <v>9</v>
      </c>
      <c r="I274" s="17" t="s">
        <v>293</v>
      </c>
      <c r="J274" s="23">
        <v>2375</v>
      </c>
      <c r="K274" s="30" t="s">
        <v>60</v>
      </c>
      <c r="L274" s="46">
        <v>1603.13</v>
      </c>
      <c r="M274" s="14">
        <f t="shared" si="8"/>
        <v>368.71990000000005</v>
      </c>
      <c r="N274" s="43" t="s">
        <v>284</v>
      </c>
      <c r="O274" s="43">
        <v>48213</v>
      </c>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row>
    <row r="275" spans="1:40" s="15" customFormat="1" ht="30" customHeight="1" x14ac:dyDescent="0.25">
      <c r="A275" s="53">
        <v>272</v>
      </c>
      <c r="B275" s="17" t="s">
        <v>18</v>
      </c>
      <c r="C275" s="17" t="s">
        <v>264</v>
      </c>
      <c r="D275" s="20" t="s">
        <v>266</v>
      </c>
      <c r="E275" s="17"/>
      <c r="F275" s="20"/>
      <c r="G275" s="20">
        <v>1439</v>
      </c>
      <c r="H275" s="20">
        <v>10</v>
      </c>
      <c r="I275" s="17" t="s">
        <v>293</v>
      </c>
      <c r="J275" s="23">
        <v>8750</v>
      </c>
      <c r="K275" s="30" t="s">
        <v>60</v>
      </c>
      <c r="L275" s="46">
        <v>5906.25</v>
      </c>
      <c r="M275" s="14">
        <f t="shared" si="8"/>
        <v>1358.4375</v>
      </c>
      <c r="N275" s="43" t="s">
        <v>284</v>
      </c>
      <c r="O275" s="43">
        <v>48213</v>
      </c>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row>
    <row r="276" spans="1:40" s="15" customFormat="1" ht="30" customHeight="1" x14ac:dyDescent="0.25">
      <c r="A276" s="53">
        <v>273</v>
      </c>
      <c r="B276" s="17" t="s">
        <v>18</v>
      </c>
      <c r="C276" s="17" t="s">
        <v>264</v>
      </c>
      <c r="D276" s="20" t="s">
        <v>266</v>
      </c>
      <c r="E276" s="17"/>
      <c r="F276" s="20"/>
      <c r="G276" s="20">
        <v>1439</v>
      </c>
      <c r="H276" s="20">
        <v>12</v>
      </c>
      <c r="I276" s="17" t="s">
        <v>293</v>
      </c>
      <c r="J276" s="23">
        <v>11250</v>
      </c>
      <c r="K276" s="30" t="s">
        <v>60</v>
      </c>
      <c r="L276" s="46">
        <v>7593.75</v>
      </c>
      <c r="M276" s="14">
        <f t="shared" si="8"/>
        <v>1746.5625</v>
      </c>
      <c r="N276" s="43" t="s">
        <v>284</v>
      </c>
      <c r="O276" s="43">
        <v>48213</v>
      </c>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row>
    <row r="277" spans="1:40" s="15" customFormat="1" ht="30" customHeight="1" x14ac:dyDescent="0.25">
      <c r="A277" s="53">
        <v>274</v>
      </c>
      <c r="B277" s="17" t="s">
        <v>18</v>
      </c>
      <c r="C277" s="17" t="s">
        <v>264</v>
      </c>
      <c r="D277" s="20" t="s">
        <v>266</v>
      </c>
      <c r="E277" s="17"/>
      <c r="F277" s="20"/>
      <c r="G277" s="20">
        <v>314</v>
      </c>
      <c r="H277" s="20" t="s">
        <v>82</v>
      </c>
      <c r="I277" s="17" t="s">
        <v>19</v>
      </c>
      <c r="J277" s="23">
        <v>12900</v>
      </c>
      <c r="K277" s="30" t="s">
        <v>60</v>
      </c>
      <c r="L277" s="46">
        <v>8707.5</v>
      </c>
      <c r="M277" s="14">
        <f>L277/100*23</f>
        <v>2002.7250000000001</v>
      </c>
      <c r="N277" s="43" t="s">
        <v>284</v>
      </c>
      <c r="O277" s="43">
        <v>48213</v>
      </c>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row>
    <row r="278" spans="1:40" s="15" customFormat="1" ht="30" customHeight="1" x14ac:dyDescent="0.25">
      <c r="A278" s="53">
        <v>275</v>
      </c>
      <c r="B278" s="17" t="s">
        <v>18</v>
      </c>
      <c r="C278" s="17" t="s">
        <v>264</v>
      </c>
      <c r="D278" s="20" t="s">
        <v>266</v>
      </c>
      <c r="E278" s="17"/>
      <c r="F278" s="20"/>
      <c r="G278" s="20">
        <v>1066</v>
      </c>
      <c r="H278" s="20">
        <v>3</v>
      </c>
      <c r="I278" s="17" t="s">
        <v>293</v>
      </c>
      <c r="J278" s="23">
        <v>9750</v>
      </c>
      <c r="K278" s="30" t="s">
        <v>60</v>
      </c>
      <c r="L278" s="46">
        <v>3403.39212</v>
      </c>
      <c r="M278" s="14">
        <f t="shared" ref="M278:M295" si="9">L278/100*23</f>
        <v>782.78018760000009</v>
      </c>
      <c r="N278" s="43" t="s">
        <v>284</v>
      </c>
      <c r="O278" s="43">
        <v>48213</v>
      </c>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row>
    <row r="279" spans="1:40" s="15" customFormat="1" ht="30" customHeight="1" x14ac:dyDescent="0.25">
      <c r="A279" s="53">
        <v>276</v>
      </c>
      <c r="B279" s="17" t="s">
        <v>18</v>
      </c>
      <c r="C279" s="17" t="s">
        <v>264</v>
      </c>
      <c r="D279" s="20" t="s">
        <v>266</v>
      </c>
      <c r="E279" s="17"/>
      <c r="F279" s="20"/>
      <c r="G279" s="20">
        <v>1973</v>
      </c>
      <c r="H279" s="20" t="s">
        <v>82</v>
      </c>
      <c r="I279" s="17" t="s">
        <v>19</v>
      </c>
      <c r="J279" s="23">
        <v>43850</v>
      </c>
      <c r="K279" s="30" t="s">
        <v>60</v>
      </c>
      <c r="L279" s="46">
        <v>16623.252</v>
      </c>
      <c r="M279" s="14">
        <f t="shared" si="9"/>
        <v>3823.3479600000001</v>
      </c>
      <c r="N279" s="43" t="s">
        <v>284</v>
      </c>
      <c r="O279" s="43">
        <v>48213</v>
      </c>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row>
    <row r="280" spans="1:40" s="15" customFormat="1" ht="30" customHeight="1" x14ac:dyDescent="0.25">
      <c r="A280" s="53">
        <v>277</v>
      </c>
      <c r="B280" s="17" t="s">
        <v>18</v>
      </c>
      <c r="C280" s="17" t="s">
        <v>264</v>
      </c>
      <c r="D280" s="20" t="s">
        <v>266</v>
      </c>
      <c r="E280" s="17"/>
      <c r="F280" s="20"/>
      <c r="G280" s="20">
        <v>2466</v>
      </c>
      <c r="H280" s="20">
        <v>3</v>
      </c>
      <c r="I280" s="17" t="s">
        <v>293</v>
      </c>
      <c r="J280" s="23">
        <v>2375</v>
      </c>
      <c r="K280" s="30" t="s">
        <v>60</v>
      </c>
      <c r="L280" s="46">
        <v>758.25360000000001</v>
      </c>
      <c r="M280" s="14">
        <f t="shared" si="9"/>
        <v>174.39832799999999</v>
      </c>
      <c r="N280" s="43" t="s">
        <v>284</v>
      </c>
      <c r="O280" s="43">
        <v>48213</v>
      </c>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row>
    <row r="281" spans="1:40" s="15" customFormat="1" ht="30" customHeight="1" x14ac:dyDescent="0.25">
      <c r="A281" s="53">
        <v>278</v>
      </c>
      <c r="B281" s="17" t="s">
        <v>18</v>
      </c>
      <c r="C281" s="17" t="s">
        <v>264</v>
      </c>
      <c r="D281" s="20" t="s">
        <v>266</v>
      </c>
      <c r="E281" s="17"/>
      <c r="F281" s="20"/>
      <c r="G281" s="20">
        <v>2019</v>
      </c>
      <c r="H281" s="20" t="s">
        <v>82</v>
      </c>
      <c r="I281" s="17" t="s">
        <v>299</v>
      </c>
      <c r="J281" s="23">
        <v>27650</v>
      </c>
      <c r="K281" s="30" t="s">
        <v>60</v>
      </c>
      <c r="L281" s="46">
        <v>9682.3151999999991</v>
      </c>
      <c r="M281" s="14">
        <f t="shared" si="9"/>
        <v>2226.9324959999999</v>
      </c>
      <c r="N281" s="43" t="s">
        <v>284</v>
      </c>
      <c r="O281" s="43">
        <v>48213</v>
      </c>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row>
    <row r="282" spans="1:40" s="15" customFormat="1" ht="30" customHeight="1" x14ac:dyDescent="0.25">
      <c r="A282" s="53">
        <v>279</v>
      </c>
      <c r="B282" s="17" t="s">
        <v>18</v>
      </c>
      <c r="C282" s="17" t="s">
        <v>264</v>
      </c>
      <c r="D282" s="20" t="s">
        <v>266</v>
      </c>
      <c r="E282" s="17"/>
      <c r="F282" s="20"/>
      <c r="G282" s="20">
        <v>1066</v>
      </c>
      <c r="H282" s="20" t="s">
        <v>184</v>
      </c>
      <c r="I282" s="17" t="s">
        <v>293</v>
      </c>
      <c r="J282" s="23">
        <v>10000</v>
      </c>
      <c r="K282" s="30" t="s">
        <v>60</v>
      </c>
      <c r="L282" s="46">
        <v>3207.9960000000001</v>
      </c>
      <c r="M282" s="14">
        <f t="shared" si="9"/>
        <v>737.83907999999997</v>
      </c>
      <c r="N282" s="43" t="s">
        <v>284</v>
      </c>
      <c r="O282" s="43">
        <v>48213</v>
      </c>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row>
    <row r="283" spans="1:40" s="15" customFormat="1" ht="30" customHeight="1" x14ac:dyDescent="0.25">
      <c r="A283" s="53">
        <v>280</v>
      </c>
      <c r="B283" s="17" t="s">
        <v>18</v>
      </c>
      <c r="C283" s="17" t="s">
        <v>264</v>
      </c>
      <c r="D283" s="20" t="s">
        <v>266</v>
      </c>
      <c r="E283" s="17"/>
      <c r="F283" s="20"/>
      <c r="G283" s="20">
        <v>1066</v>
      </c>
      <c r="H283" s="20" t="s">
        <v>149</v>
      </c>
      <c r="I283" s="17" t="s">
        <v>293</v>
      </c>
      <c r="J283" s="23">
        <v>8750</v>
      </c>
      <c r="K283" s="30" t="s">
        <v>60</v>
      </c>
      <c r="L283" s="46">
        <v>2814.2874000000002</v>
      </c>
      <c r="M283" s="14">
        <f t="shared" si="9"/>
        <v>647.28610200000003</v>
      </c>
      <c r="N283" s="43" t="s">
        <v>284</v>
      </c>
      <c r="O283" s="43">
        <v>48213</v>
      </c>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row>
    <row r="284" spans="1:40" s="15" customFormat="1" ht="30" customHeight="1" x14ac:dyDescent="0.25">
      <c r="A284" s="53">
        <v>281</v>
      </c>
      <c r="B284" s="17" t="s">
        <v>18</v>
      </c>
      <c r="C284" s="17" t="s">
        <v>264</v>
      </c>
      <c r="D284" s="20" t="s">
        <v>266</v>
      </c>
      <c r="E284" s="17"/>
      <c r="F284" s="20"/>
      <c r="G284" s="20">
        <v>1066</v>
      </c>
      <c r="H284" s="20">
        <v>60</v>
      </c>
      <c r="I284" s="17" t="s">
        <v>293</v>
      </c>
      <c r="J284" s="23">
        <v>2125</v>
      </c>
      <c r="K284" s="30" t="s">
        <v>60</v>
      </c>
      <c r="L284" s="46">
        <v>685.34460000000001</v>
      </c>
      <c r="M284" s="14">
        <f t="shared" si="9"/>
        <v>157.62925799999999</v>
      </c>
      <c r="N284" s="43" t="s">
        <v>284</v>
      </c>
      <c r="O284" s="43">
        <v>48213</v>
      </c>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row>
    <row r="285" spans="1:40" s="15" customFormat="1" ht="30" customHeight="1" x14ac:dyDescent="0.25">
      <c r="A285" s="53">
        <v>282</v>
      </c>
      <c r="B285" s="17" t="s">
        <v>18</v>
      </c>
      <c r="C285" s="17" t="s">
        <v>264</v>
      </c>
      <c r="D285" s="20" t="s">
        <v>266</v>
      </c>
      <c r="E285" s="17"/>
      <c r="F285" s="20"/>
      <c r="G285" s="20">
        <v>2327</v>
      </c>
      <c r="H285" s="20" t="s">
        <v>82</v>
      </c>
      <c r="I285" s="17" t="s">
        <v>19</v>
      </c>
      <c r="J285" s="23">
        <v>12100</v>
      </c>
      <c r="K285" s="30" t="s">
        <v>60</v>
      </c>
      <c r="L285" s="46">
        <v>4593.2669999999998</v>
      </c>
      <c r="M285" s="14">
        <f t="shared" si="9"/>
        <v>1056.4514100000001</v>
      </c>
      <c r="N285" s="43" t="s">
        <v>284</v>
      </c>
      <c r="O285" s="43">
        <v>48213</v>
      </c>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row>
    <row r="286" spans="1:40" s="15" customFormat="1" ht="30" customHeight="1" x14ac:dyDescent="0.25">
      <c r="A286" s="53">
        <v>283</v>
      </c>
      <c r="B286" s="17" t="s">
        <v>18</v>
      </c>
      <c r="C286" s="17" t="s">
        <v>264</v>
      </c>
      <c r="D286" s="20" t="s">
        <v>266</v>
      </c>
      <c r="E286" s="17"/>
      <c r="F286" s="20"/>
      <c r="G286" s="20">
        <v>832</v>
      </c>
      <c r="H286" s="20" t="s">
        <v>267</v>
      </c>
      <c r="I286" s="17" t="s">
        <v>19</v>
      </c>
      <c r="J286" s="23">
        <v>8600</v>
      </c>
      <c r="K286" s="30" t="s">
        <v>60</v>
      </c>
      <c r="L286" s="46">
        <v>3266.3231999999998</v>
      </c>
      <c r="M286" s="14">
        <f t="shared" si="9"/>
        <v>751.25433599999997</v>
      </c>
      <c r="N286" s="43" t="s">
        <v>284</v>
      </c>
      <c r="O286" s="43">
        <v>48213</v>
      </c>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row>
    <row r="287" spans="1:40" s="15" customFormat="1" ht="30" customHeight="1" x14ac:dyDescent="0.25">
      <c r="A287" s="53">
        <v>284</v>
      </c>
      <c r="B287" s="17" t="s">
        <v>18</v>
      </c>
      <c r="C287" s="17" t="s">
        <v>264</v>
      </c>
      <c r="D287" s="20" t="s">
        <v>266</v>
      </c>
      <c r="E287" s="17"/>
      <c r="F287" s="20"/>
      <c r="G287" s="20">
        <v>1449</v>
      </c>
      <c r="H287" s="20">
        <v>3</v>
      </c>
      <c r="I287" s="17" t="s">
        <v>293</v>
      </c>
      <c r="J287" s="23">
        <v>6125</v>
      </c>
      <c r="K287" s="30" t="s">
        <v>60</v>
      </c>
      <c r="L287" s="46">
        <v>2131.85916</v>
      </c>
      <c r="M287" s="14">
        <f t="shared" si="9"/>
        <v>490.32760680000001</v>
      </c>
      <c r="N287" s="43" t="s">
        <v>284</v>
      </c>
      <c r="O287" s="43">
        <v>48213</v>
      </c>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row>
    <row r="288" spans="1:40" s="15" customFormat="1" ht="30" customHeight="1" x14ac:dyDescent="0.25">
      <c r="A288" s="55">
        <v>285</v>
      </c>
      <c r="B288" s="17" t="s">
        <v>18</v>
      </c>
      <c r="C288" s="17" t="s">
        <v>264</v>
      </c>
      <c r="D288" s="20" t="s">
        <v>266</v>
      </c>
      <c r="E288" s="17"/>
      <c r="F288" s="20"/>
      <c r="G288" s="20">
        <v>1066</v>
      </c>
      <c r="H288" s="20">
        <v>8</v>
      </c>
      <c r="I288" s="17" t="s">
        <v>293</v>
      </c>
      <c r="J288" s="23">
        <v>8375</v>
      </c>
      <c r="K288" s="30" t="s">
        <v>60</v>
      </c>
      <c r="L288" s="46">
        <v>5653.13</v>
      </c>
      <c r="M288" s="14">
        <f t="shared" si="9"/>
        <v>1300.2199000000001</v>
      </c>
      <c r="N288" s="43" t="s">
        <v>284</v>
      </c>
      <c r="O288" s="43">
        <v>48213</v>
      </c>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row>
    <row r="289" spans="1:40" s="15" customFormat="1" ht="30" customHeight="1" x14ac:dyDescent="0.25">
      <c r="A289" s="55">
        <v>286</v>
      </c>
      <c r="B289" s="17" t="s">
        <v>18</v>
      </c>
      <c r="C289" s="17" t="s">
        <v>264</v>
      </c>
      <c r="D289" s="20" t="s">
        <v>266</v>
      </c>
      <c r="E289" s="17"/>
      <c r="F289" s="20"/>
      <c r="G289" s="20">
        <v>1066</v>
      </c>
      <c r="H289" s="20">
        <v>24</v>
      </c>
      <c r="I289" s="17" t="s">
        <v>293</v>
      </c>
      <c r="J289" s="23">
        <v>14275</v>
      </c>
      <c r="K289" s="30" t="s">
        <v>60</v>
      </c>
      <c r="L289" s="46">
        <v>9635.73</v>
      </c>
      <c r="M289" s="14">
        <f t="shared" si="9"/>
        <v>2216.2179000000001</v>
      </c>
      <c r="N289" s="43" t="s">
        <v>284</v>
      </c>
      <c r="O289" s="43">
        <v>48213</v>
      </c>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row>
    <row r="290" spans="1:40" s="15" customFormat="1" ht="30" customHeight="1" x14ac:dyDescent="0.25">
      <c r="A290" s="55">
        <v>287</v>
      </c>
      <c r="B290" s="17" t="s">
        <v>18</v>
      </c>
      <c r="C290" s="17" t="s">
        <v>264</v>
      </c>
      <c r="D290" s="20" t="s">
        <v>266</v>
      </c>
      <c r="E290" s="17"/>
      <c r="F290" s="20"/>
      <c r="G290" s="20">
        <v>1066</v>
      </c>
      <c r="H290" s="20">
        <v>27</v>
      </c>
      <c r="I290" s="17" t="s">
        <v>293</v>
      </c>
      <c r="J290" s="23">
        <v>25625</v>
      </c>
      <c r="K290" s="30" t="s">
        <v>60</v>
      </c>
      <c r="L290" s="46">
        <v>17296.88</v>
      </c>
      <c r="M290" s="14">
        <f t="shared" si="9"/>
        <v>3978.2824000000005</v>
      </c>
      <c r="N290" s="43" t="s">
        <v>284</v>
      </c>
      <c r="O290" s="43">
        <v>48213</v>
      </c>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row>
    <row r="291" spans="1:40" s="15" customFormat="1" ht="30" customHeight="1" x14ac:dyDescent="0.25">
      <c r="A291" s="55">
        <v>288</v>
      </c>
      <c r="B291" s="17" t="s">
        <v>18</v>
      </c>
      <c r="C291" s="17" t="s">
        <v>264</v>
      </c>
      <c r="D291" s="20" t="s">
        <v>266</v>
      </c>
      <c r="E291" s="17"/>
      <c r="F291" s="20"/>
      <c r="G291" s="20">
        <v>1066</v>
      </c>
      <c r="H291" s="20">
        <v>30</v>
      </c>
      <c r="I291" s="17" t="s">
        <v>293</v>
      </c>
      <c r="J291" s="23">
        <v>3750</v>
      </c>
      <c r="K291" s="30" t="s">
        <v>60</v>
      </c>
      <c r="L291" s="46">
        <v>2531.25</v>
      </c>
      <c r="M291" s="14">
        <f t="shared" si="9"/>
        <v>582.1875</v>
      </c>
      <c r="N291" s="43" t="s">
        <v>284</v>
      </c>
      <c r="O291" s="43">
        <v>48213</v>
      </c>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row>
    <row r="292" spans="1:40" s="15" customFormat="1" ht="30" customHeight="1" x14ac:dyDescent="0.25">
      <c r="A292" s="55">
        <v>289</v>
      </c>
      <c r="B292" s="17" t="s">
        <v>18</v>
      </c>
      <c r="C292" s="17" t="s">
        <v>264</v>
      </c>
      <c r="D292" s="20" t="s">
        <v>266</v>
      </c>
      <c r="E292" s="17"/>
      <c r="F292" s="20"/>
      <c r="G292" s="20">
        <v>1675</v>
      </c>
      <c r="H292" s="20">
        <v>18</v>
      </c>
      <c r="I292" s="17" t="s">
        <v>293</v>
      </c>
      <c r="J292" s="23">
        <v>7125</v>
      </c>
      <c r="K292" s="30" t="s">
        <v>60</v>
      </c>
      <c r="L292" s="46">
        <v>4809.38</v>
      </c>
      <c r="M292" s="14">
        <f t="shared" si="9"/>
        <v>1106.1574000000001</v>
      </c>
      <c r="N292" s="43" t="s">
        <v>284</v>
      </c>
      <c r="O292" s="43">
        <v>48213</v>
      </c>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row>
    <row r="293" spans="1:40" s="15" customFormat="1" ht="30" customHeight="1" x14ac:dyDescent="0.25">
      <c r="A293" s="55">
        <v>290</v>
      </c>
      <c r="B293" s="17" t="s">
        <v>18</v>
      </c>
      <c r="C293" s="17" t="s">
        <v>264</v>
      </c>
      <c r="D293" s="20" t="s">
        <v>266</v>
      </c>
      <c r="E293" s="17"/>
      <c r="F293" s="20"/>
      <c r="G293" s="20">
        <v>2463</v>
      </c>
      <c r="H293" s="20">
        <v>18</v>
      </c>
      <c r="I293" s="17" t="s">
        <v>293</v>
      </c>
      <c r="J293" s="23">
        <v>10000</v>
      </c>
      <c r="K293" s="30" t="s">
        <v>60</v>
      </c>
      <c r="L293" s="46">
        <v>6750</v>
      </c>
      <c r="M293" s="14">
        <f t="shared" si="9"/>
        <v>1552.5</v>
      </c>
      <c r="N293" s="43" t="s">
        <v>284</v>
      </c>
      <c r="O293" s="43">
        <v>48213</v>
      </c>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row>
    <row r="294" spans="1:40" s="15" customFormat="1" ht="30" customHeight="1" x14ac:dyDescent="0.25">
      <c r="A294" s="55">
        <v>291</v>
      </c>
      <c r="B294" s="17" t="s">
        <v>18</v>
      </c>
      <c r="C294" s="17" t="s">
        <v>264</v>
      </c>
      <c r="D294" s="20" t="s">
        <v>266</v>
      </c>
      <c r="E294" s="17"/>
      <c r="F294" s="20"/>
      <c r="G294" s="20">
        <v>2463</v>
      </c>
      <c r="H294" s="20" t="s">
        <v>268</v>
      </c>
      <c r="I294" s="17" t="s">
        <v>293</v>
      </c>
      <c r="J294" s="23">
        <v>8000</v>
      </c>
      <c r="K294" s="30"/>
      <c r="L294" s="46">
        <v>5400</v>
      </c>
      <c r="M294" s="14">
        <f t="shared" si="9"/>
        <v>1242</v>
      </c>
      <c r="N294" s="43" t="s">
        <v>284</v>
      </c>
      <c r="O294" s="43">
        <v>48213</v>
      </c>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row>
    <row r="295" spans="1:40" s="15" customFormat="1" ht="30" customHeight="1" x14ac:dyDescent="0.25">
      <c r="A295" s="55">
        <v>292</v>
      </c>
      <c r="B295" s="17" t="s">
        <v>18</v>
      </c>
      <c r="C295" s="17" t="s">
        <v>264</v>
      </c>
      <c r="D295" s="20" t="s">
        <v>266</v>
      </c>
      <c r="E295" s="17"/>
      <c r="F295" s="20"/>
      <c r="G295" s="20">
        <v>2463</v>
      </c>
      <c r="H295" s="20" t="s">
        <v>269</v>
      </c>
      <c r="I295" s="17" t="s">
        <v>293</v>
      </c>
      <c r="J295" s="23">
        <v>9350</v>
      </c>
      <c r="K295" s="30"/>
      <c r="L295" s="46">
        <v>6311.25</v>
      </c>
      <c r="M295" s="14">
        <f t="shared" si="9"/>
        <v>1451.5874999999999</v>
      </c>
      <c r="N295" s="43" t="s">
        <v>284</v>
      </c>
      <c r="O295" s="43">
        <v>48213</v>
      </c>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row>
    <row r="296" spans="1:40" ht="123.75" customHeight="1" x14ac:dyDescent="0.25">
      <c r="A296" s="70" t="s">
        <v>306</v>
      </c>
      <c r="B296" s="70"/>
      <c r="C296" s="70"/>
      <c r="D296" s="70"/>
      <c r="E296" s="70"/>
      <c r="F296" s="70"/>
      <c r="G296" s="70"/>
      <c r="H296" s="70"/>
      <c r="I296" s="70"/>
      <c r="J296" s="70"/>
      <c r="K296" s="70"/>
      <c r="L296" s="70"/>
      <c r="M296" s="70"/>
      <c r="N296" s="70"/>
      <c r="O296" s="70"/>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row>
    <row r="297" spans="1:40" ht="84" customHeight="1" x14ac:dyDescent="0.25">
      <c r="A297" s="70" t="s">
        <v>288</v>
      </c>
      <c r="B297" s="70"/>
      <c r="C297" s="70"/>
      <c r="D297" s="70"/>
      <c r="E297" s="70"/>
      <c r="F297" s="70"/>
      <c r="G297" s="70"/>
      <c r="H297" s="70"/>
      <c r="I297" s="70"/>
      <c r="J297" s="70"/>
      <c r="K297" s="70"/>
      <c r="L297" s="70"/>
      <c r="M297" s="70"/>
      <c r="N297" s="70"/>
      <c r="O297" s="70"/>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row>
    <row r="298" spans="1:40" ht="88.15" customHeight="1" x14ac:dyDescent="0.25">
      <c r="A298" s="56" t="s">
        <v>289</v>
      </c>
      <c r="B298" s="56"/>
      <c r="C298" s="56"/>
      <c r="D298" s="56"/>
      <c r="E298" s="56"/>
      <c r="F298" s="56"/>
      <c r="G298" s="56"/>
      <c r="H298" s="56"/>
      <c r="I298" s="56"/>
      <c r="J298" s="56"/>
      <c r="K298" s="56"/>
      <c r="L298" s="56"/>
      <c r="M298" s="56"/>
      <c r="N298" s="56"/>
      <c r="O298" s="56"/>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row>
    <row r="299" spans="1:40" ht="58.9" customHeight="1" x14ac:dyDescent="0.25">
      <c r="A299" s="56" t="s">
        <v>13</v>
      </c>
      <c r="B299" s="56"/>
      <c r="C299" s="56"/>
      <c r="D299" s="56"/>
      <c r="E299" s="56"/>
      <c r="F299" s="56"/>
      <c r="G299" s="56"/>
      <c r="H299" s="56"/>
      <c r="I299" s="56"/>
      <c r="J299" s="56"/>
      <c r="K299" s="56"/>
      <c r="L299" s="56"/>
      <c r="M299" s="56"/>
      <c r="N299" s="56"/>
      <c r="O299" s="56"/>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row>
    <row r="300" spans="1:40" ht="75.599999999999994" customHeight="1" x14ac:dyDescent="0.25">
      <c r="A300" s="56" t="s">
        <v>23</v>
      </c>
      <c r="B300" s="56"/>
      <c r="C300" s="56"/>
      <c r="D300" s="56"/>
      <c r="E300" s="56"/>
      <c r="F300" s="56"/>
      <c r="G300" s="56"/>
      <c r="H300" s="56"/>
      <c r="I300" s="56"/>
      <c r="J300" s="56"/>
      <c r="K300" s="56"/>
      <c r="L300" s="56"/>
      <c r="M300" s="56"/>
      <c r="N300" s="56"/>
      <c r="O300" s="56"/>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row>
    <row r="301" spans="1:40" ht="31.5" customHeight="1" x14ac:dyDescent="0.25">
      <c r="A301" s="56" t="s">
        <v>10</v>
      </c>
      <c r="B301" s="56"/>
      <c r="C301" s="56"/>
      <c r="D301" s="56"/>
      <c r="E301" s="56"/>
      <c r="F301" s="56"/>
      <c r="G301" s="56"/>
      <c r="H301" s="56"/>
      <c r="I301" s="56"/>
      <c r="J301" s="56"/>
      <c r="K301" s="56"/>
      <c r="L301" s="56"/>
      <c r="M301" s="56"/>
      <c r="N301" s="56"/>
      <c r="O301" s="56"/>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row>
    <row r="302" spans="1:40" ht="31.5" customHeight="1" x14ac:dyDescent="0.25">
      <c r="A302" s="57" t="s">
        <v>14</v>
      </c>
      <c r="B302" s="57"/>
      <c r="C302" s="57"/>
      <c r="D302" s="57"/>
      <c r="E302" s="57"/>
      <c r="F302" s="57"/>
      <c r="G302" s="57"/>
      <c r="H302" s="57"/>
      <c r="I302" s="57"/>
      <c r="J302" s="57"/>
      <c r="K302" s="57"/>
      <c r="L302" s="57"/>
      <c r="M302" s="57"/>
      <c r="N302" s="57"/>
      <c r="O302" s="57"/>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row>
    <row r="303" spans="1:40" ht="33" customHeight="1" x14ac:dyDescent="0.25">
      <c r="A303" s="58" t="s">
        <v>20</v>
      </c>
      <c r="B303" s="58"/>
      <c r="C303" s="58"/>
      <c r="D303" s="58"/>
      <c r="E303" s="58"/>
      <c r="F303" s="58"/>
      <c r="G303" s="58"/>
      <c r="H303" s="58"/>
      <c r="I303" s="58"/>
      <c r="J303" s="58"/>
      <c r="K303" s="58"/>
      <c r="L303" s="58"/>
      <c r="M303" s="58"/>
      <c r="N303" s="58"/>
      <c r="O303" s="58"/>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row>
    <row r="304" spans="1:40" ht="27" customHeight="1" x14ac:dyDescent="0.25">
      <c r="A304" s="59" t="s">
        <v>11</v>
      </c>
      <c r="B304" s="59"/>
      <c r="C304" s="59"/>
      <c r="D304" s="59"/>
      <c r="E304" s="59"/>
      <c r="F304" s="59"/>
      <c r="G304" s="59"/>
      <c r="H304" s="59"/>
      <c r="I304" s="59"/>
      <c r="J304" s="59"/>
      <c r="K304" s="59"/>
      <c r="L304" s="59"/>
      <c r="M304" s="59"/>
      <c r="N304" s="59"/>
      <c r="O304" s="59"/>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row>
    <row r="305" spans="1:40" ht="21.6" customHeight="1" x14ac:dyDescent="0.25">
      <c r="A305" s="56" t="s">
        <v>15</v>
      </c>
      <c r="B305" s="56"/>
      <c r="C305" s="56"/>
      <c r="D305" s="56"/>
      <c r="E305" s="56"/>
      <c r="F305" s="56"/>
      <c r="G305" s="56"/>
      <c r="H305" s="56"/>
      <c r="I305" s="56"/>
      <c r="J305" s="56"/>
      <c r="K305" s="56"/>
      <c r="L305" s="56"/>
      <c r="M305" s="56"/>
      <c r="N305" s="56"/>
      <c r="O305" s="56"/>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row>
    <row r="306" spans="1:40" ht="25.9" customHeight="1" x14ac:dyDescent="0.25">
      <c r="A306" s="56" t="s">
        <v>22</v>
      </c>
      <c r="B306" s="56"/>
      <c r="C306" s="56"/>
      <c r="D306" s="56"/>
      <c r="E306" s="56"/>
      <c r="F306" s="56"/>
      <c r="G306" s="56"/>
      <c r="H306" s="56"/>
      <c r="I306" s="56"/>
      <c r="J306" s="56"/>
      <c r="K306" s="56"/>
      <c r="L306" s="56"/>
      <c r="M306" s="56"/>
      <c r="N306" s="56"/>
      <c r="O306" s="56"/>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row>
    <row r="307" spans="1:40" ht="64.900000000000006" customHeight="1" x14ac:dyDescent="0.25">
      <c r="A307" s="56" t="s">
        <v>17</v>
      </c>
      <c r="B307" s="56"/>
      <c r="C307" s="56"/>
      <c r="D307" s="56"/>
      <c r="E307" s="56"/>
      <c r="F307" s="56"/>
      <c r="G307" s="56"/>
      <c r="H307" s="56"/>
      <c r="I307" s="56"/>
      <c r="J307" s="56"/>
      <c r="K307" s="56"/>
      <c r="L307" s="56"/>
      <c r="M307" s="56"/>
      <c r="N307" s="56"/>
      <c r="O307" s="56"/>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row>
    <row r="308" spans="1:40" ht="21.6" customHeight="1" x14ac:dyDescent="0.25">
      <c r="A308" s="56" t="s">
        <v>16</v>
      </c>
      <c r="B308" s="56"/>
      <c r="C308" s="56"/>
      <c r="D308" s="56"/>
      <c r="E308" s="56"/>
      <c r="F308" s="56"/>
      <c r="G308" s="56"/>
      <c r="H308" s="56"/>
      <c r="I308" s="56"/>
      <c r="J308" s="56"/>
      <c r="K308" s="56"/>
      <c r="L308" s="56"/>
      <c r="M308" s="56"/>
      <c r="N308" s="56"/>
      <c r="O308" s="56"/>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row>
    <row r="309" spans="1:40" ht="15" customHeight="1" x14ac:dyDescent="0.25">
      <c r="A309" s="65"/>
      <c r="B309" s="65"/>
      <c r="C309" s="65"/>
      <c r="D309" s="65"/>
      <c r="E309" s="65"/>
      <c r="F309" s="65"/>
      <c r="G309" s="65"/>
      <c r="H309" s="65"/>
      <c r="I309" s="65"/>
      <c r="J309" s="65"/>
      <c r="K309" s="65"/>
      <c r="L309" s="65"/>
      <c r="M309" s="65"/>
      <c r="N309" s="65"/>
      <c r="O309" s="50"/>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row>
    <row r="310" spans="1:40" ht="15" customHeight="1" x14ac:dyDescent="0.25">
      <c r="A310" s="65"/>
      <c r="B310" s="65"/>
      <c r="C310" s="65"/>
      <c r="D310" s="65"/>
      <c r="E310" s="65"/>
      <c r="F310" s="65"/>
      <c r="G310" s="65"/>
      <c r="H310" s="65"/>
      <c r="I310" s="65"/>
      <c r="J310" s="65"/>
      <c r="K310" s="65"/>
      <c r="L310" s="65"/>
      <c r="M310" s="65"/>
      <c r="N310" s="65"/>
      <c r="O310" s="50"/>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row>
    <row r="311" spans="1:40" x14ac:dyDescent="0.25">
      <c r="A311" s="65"/>
      <c r="B311" s="65"/>
      <c r="C311" s="65"/>
      <c r="D311" s="65"/>
      <c r="E311" s="65"/>
      <c r="F311" s="65"/>
      <c r="G311" s="65"/>
      <c r="H311" s="65"/>
      <c r="I311" s="65"/>
      <c r="J311" s="65"/>
      <c r="K311" s="65"/>
      <c r="L311" s="65"/>
      <c r="M311" s="65"/>
      <c r="N311" s="65"/>
      <c r="O311" s="50"/>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row>
    <row r="312" spans="1:40" x14ac:dyDescent="0.25">
      <c r="A312" s="65"/>
      <c r="B312" s="65"/>
      <c r="C312" s="65"/>
      <c r="D312" s="65"/>
      <c r="E312" s="65"/>
      <c r="F312" s="65"/>
      <c r="G312" s="65"/>
      <c r="H312" s="65"/>
      <c r="I312" s="65"/>
      <c r="J312" s="65"/>
      <c r="K312" s="65"/>
      <c r="L312" s="65"/>
      <c r="M312" s="65"/>
      <c r="N312" s="65"/>
      <c r="O312" s="50"/>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row>
    <row r="313" spans="1:40" x14ac:dyDescent="0.25">
      <c r="A313" s="65"/>
      <c r="B313" s="65"/>
      <c r="C313" s="65"/>
      <c r="D313" s="65"/>
      <c r="E313" s="65"/>
      <c r="F313" s="65"/>
      <c r="G313" s="65"/>
      <c r="H313" s="65"/>
      <c r="I313" s="65"/>
      <c r="J313" s="65"/>
      <c r="K313" s="65"/>
      <c r="L313" s="65"/>
      <c r="M313" s="65"/>
      <c r="N313" s="65"/>
      <c r="O313" s="50"/>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row>
    <row r="314" spans="1:40" x14ac:dyDescent="0.25">
      <c r="A314" s="35"/>
      <c r="B314" s="35"/>
      <c r="C314" s="35"/>
      <c r="D314" s="35"/>
      <c r="E314" s="35"/>
      <c r="F314" s="35"/>
      <c r="G314" s="35"/>
      <c r="H314" s="35"/>
      <c r="I314" s="35"/>
      <c r="J314" s="35"/>
      <c r="K314" s="38"/>
      <c r="L314" s="38"/>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row>
    <row r="315" spans="1:40" x14ac:dyDescent="0.25">
      <c r="A315" s="39"/>
      <c r="B315" s="35"/>
      <c r="C315" s="35"/>
      <c r="D315" s="35"/>
      <c r="E315" s="35"/>
      <c r="F315" s="35"/>
      <c r="G315" s="35"/>
      <c r="H315" s="35"/>
      <c r="I315" s="35"/>
      <c r="J315" s="35"/>
      <c r="K315" s="38"/>
      <c r="L315" s="38"/>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row>
    <row r="316" spans="1:40" x14ac:dyDescent="0.25">
      <c r="A316" s="35"/>
      <c r="B316" s="35"/>
      <c r="C316" s="35"/>
      <c r="D316" s="35"/>
      <c r="E316" s="35"/>
      <c r="F316" s="35"/>
      <c r="G316" s="35"/>
      <c r="H316" s="35"/>
      <c r="I316" s="35"/>
      <c r="J316" s="35"/>
      <c r="K316" s="38"/>
      <c r="L316" s="38"/>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row>
    <row r="317" spans="1:40" x14ac:dyDescent="0.25">
      <c r="A317" s="35"/>
      <c r="B317" s="35"/>
      <c r="C317" s="35"/>
      <c r="D317" s="35"/>
      <c r="E317" s="35"/>
      <c r="F317" s="35"/>
      <c r="G317" s="35"/>
      <c r="H317" s="35"/>
      <c r="I317" s="35"/>
      <c r="J317" s="35"/>
      <c r="K317" s="38"/>
      <c r="L317" s="38"/>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row>
    <row r="318" spans="1:40" x14ac:dyDescent="0.25">
      <c r="A318" s="35"/>
      <c r="B318" s="35"/>
      <c r="C318" s="35"/>
      <c r="D318" s="35"/>
      <c r="E318" s="35"/>
      <c r="F318" s="35"/>
      <c r="G318" s="35"/>
      <c r="H318" s="35"/>
      <c r="I318" s="35"/>
      <c r="J318" s="35"/>
      <c r="K318" s="38"/>
      <c r="L318" s="38"/>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row>
    <row r="319" spans="1:40" x14ac:dyDescent="0.25">
      <c r="A319" s="35"/>
      <c r="B319" s="35"/>
      <c r="C319" s="35"/>
      <c r="D319" s="35"/>
      <c r="E319" s="35"/>
      <c r="F319" s="35"/>
      <c r="G319" s="35"/>
      <c r="H319" s="35"/>
      <c r="I319" s="35"/>
      <c r="J319" s="35"/>
      <c r="K319" s="38"/>
      <c r="L319" s="38"/>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row>
    <row r="320" spans="1:40" x14ac:dyDescent="0.25">
      <c r="A320" s="35"/>
      <c r="B320" s="35"/>
      <c r="C320" s="35"/>
      <c r="D320" s="35"/>
      <c r="E320" s="35"/>
      <c r="F320" s="35"/>
      <c r="G320" s="35"/>
      <c r="H320" s="35"/>
      <c r="I320" s="35"/>
      <c r="J320" s="35"/>
      <c r="K320" s="38"/>
      <c r="L320" s="38"/>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row>
    <row r="321" spans="1:40" x14ac:dyDescent="0.25">
      <c r="A321" s="35"/>
      <c r="B321" s="35"/>
      <c r="C321" s="35"/>
      <c r="D321" s="35"/>
      <c r="E321" s="35"/>
      <c r="F321" s="35"/>
      <c r="G321" s="35"/>
      <c r="H321" s="35"/>
      <c r="I321" s="35"/>
      <c r="J321" s="35"/>
      <c r="K321" s="38"/>
      <c r="L321" s="38"/>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row>
    <row r="322" spans="1:40" x14ac:dyDescent="0.25">
      <c r="A322" s="35"/>
      <c r="B322" s="35"/>
      <c r="C322" s="35"/>
      <c r="D322" s="35"/>
      <c r="E322" s="35"/>
      <c r="F322" s="35"/>
      <c r="G322" s="35"/>
      <c r="H322" s="35"/>
      <c r="I322" s="35"/>
      <c r="J322" s="35"/>
      <c r="K322" s="38"/>
      <c r="L322" s="38"/>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row>
    <row r="323" spans="1:40" x14ac:dyDescent="0.25">
      <c r="A323" s="35"/>
      <c r="B323" s="35"/>
      <c r="C323" s="35"/>
      <c r="D323" s="35"/>
      <c r="E323" s="35"/>
      <c r="F323" s="35"/>
      <c r="G323" s="35"/>
      <c r="H323" s="35"/>
      <c r="I323" s="35"/>
      <c r="J323" s="35"/>
      <c r="K323" s="38"/>
      <c r="L323" s="38"/>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row>
    <row r="324" spans="1:40" x14ac:dyDescent="0.25">
      <c r="A324" s="35"/>
      <c r="B324" s="35"/>
      <c r="C324" s="35"/>
      <c r="D324" s="35"/>
      <c r="E324" s="35"/>
      <c r="F324" s="35"/>
      <c r="G324" s="35"/>
      <c r="H324" s="35"/>
      <c r="I324" s="35"/>
      <c r="J324" s="35"/>
      <c r="K324" s="38"/>
      <c r="L324" s="38"/>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row>
    <row r="325" spans="1:40" x14ac:dyDescent="0.25">
      <c r="A325" s="35"/>
      <c r="B325" s="35"/>
      <c r="C325" s="35"/>
      <c r="D325" s="35"/>
      <c r="E325" s="35"/>
      <c r="F325" s="35"/>
      <c r="G325" s="35"/>
      <c r="H325" s="35"/>
      <c r="I325" s="35"/>
      <c r="J325" s="35"/>
      <c r="K325" s="38"/>
      <c r="L325" s="38"/>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row>
    <row r="326" spans="1:40" x14ac:dyDescent="0.25">
      <c r="A326" s="35"/>
      <c r="B326" s="35"/>
      <c r="C326" s="35"/>
      <c r="D326" s="35"/>
      <c r="E326" s="35"/>
      <c r="F326" s="35"/>
      <c r="G326" s="35"/>
      <c r="H326" s="35"/>
      <c r="I326" s="35"/>
      <c r="J326" s="35"/>
      <c r="K326" s="38"/>
      <c r="L326" s="38"/>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row>
    <row r="327" spans="1:40" x14ac:dyDescent="0.25">
      <c r="A327" s="35"/>
      <c r="B327" s="35"/>
      <c r="C327" s="35"/>
      <c r="D327" s="35"/>
      <c r="E327" s="35"/>
      <c r="F327" s="35"/>
      <c r="G327" s="35"/>
      <c r="H327" s="35"/>
      <c r="I327" s="35"/>
      <c r="J327" s="35"/>
      <c r="K327" s="38"/>
      <c r="L327" s="38"/>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row>
    <row r="328" spans="1:40" x14ac:dyDescent="0.25">
      <c r="A328" s="35"/>
      <c r="B328" s="35"/>
      <c r="C328" s="35"/>
      <c r="D328" s="35"/>
      <c r="E328" s="35"/>
      <c r="F328" s="35"/>
      <c r="G328" s="35"/>
      <c r="H328" s="35"/>
      <c r="I328" s="35"/>
      <c r="J328" s="35"/>
      <c r="K328" s="38"/>
      <c r="L328" s="38"/>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row>
    <row r="329" spans="1:40" x14ac:dyDescent="0.25">
      <c r="A329" s="35"/>
      <c r="B329" s="35"/>
      <c r="C329" s="35"/>
      <c r="D329" s="35"/>
      <c r="E329" s="35"/>
      <c r="F329" s="35"/>
      <c r="G329" s="35"/>
      <c r="H329" s="35"/>
      <c r="I329" s="35"/>
      <c r="J329" s="35"/>
      <c r="K329" s="38"/>
      <c r="L329" s="38"/>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row>
    <row r="330" spans="1:40" x14ac:dyDescent="0.25">
      <c r="A330" s="35"/>
      <c r="B330" s="35"/>
      <c r="C330" s="35"/>
      <c r="D330" s="35"/>
      <c r="E330" s="35"/>
      <c r="F330" s="35"/>
      <c r="G330" s="35"/>
      <c r="H330" s="35"/>
      <c r="I330" s="35"/>
      <c r="J330" s="35"/>
      <c r="K330" s="38"/>
      <c r="L330" s="38"/>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row>
    <row r="331" spans="1:40" x14ac:dyDescent="0.25">
      <c r="A331" s="35"/>
      <c r="B331" s="35"/>
      <c r="C331" s="35"/>
      <c r="D331" s="35"/>
      <c r="E331" s="35"/>
      <c r="F331" s="35"/>
      <c r="G331" s="35"/>
      <c r="H331" s="35"/>
      <c r="I331" s="35"/>
      <c r="J331" s="35"/>
      <c r="K331" s="38"/>
      <c r="L331" s="38"/>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row>
    <row r="332" spans="1:40" x14ac:dyDescent="0.25">
      <c r="A332" s="35"/>
      <c r="B332" s="35"/>
      <c r="C332" s="35"/>
      <c r="D332" s="35"/>
      <c r="E332" s="35"/>
      <c r="F332" s="35"/>
      <c r="G332" s="35"/>
      <c r="H332" s="35"/>
      <c r="I332" s="35"/>
      <c r="J332" s="35"/>
      <c r="K332" s="38"/>
      <c r="L332" s="38"/>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row>
    <row r="333" spans="1:40" x14ac:dyDescent="0.25">
      <c r="A333" s="35"/>
      <c r="B333" s="35"/>
      <c r="C333" s="35"/>
      <c r="D333" s="35"/>
      <c r="E333" s="35"/>
      <c r="F333" s="35"/>
      <c r="G333" s="35"/>
      <c r="H333" s="35"/>
      <c r="I333" s="35"/>
      <c r="J333" s="35"/>
      <c r="K333" s="38"/>
      <c r="L333" s="38"/>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row>
    <row r="334" spans="1:40" x14ac:dyDescent="0.25">
      <c r="A334" s="35"/>
      <c r="B334" s="35"/>
      <c r="C334" s="35"/>
      <c r="D334" s="35"/>
      <c r="E334" s="35"/>
      <c r="F334" s="35"/>
      <c r="G334" s="35"/>
      <c r="H334" s="35"/>
      <c r="I334" s="35"/>
      <c r="J334" s="35"/>
      <c r="K334" s="38"/>
      <c r="L334" s="38"/>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row>
    <row r="335" spans="1:40" x14ac:dyDescent="0.25">
      <c r="A335" s="35"/>
      <c r="B335" s="35"/>
      <c r="C335" s="35"/>
      <c r="D335" s="35"/>
      <c r="E335" s="35"/>
      <c r="F335" s="35"/>
      <c r="G335" s="35"/>
      <c r="H335" s="35"/>
      <c r="I335" s="35"/>
      <c r="J335" s="35"/>
      <c r="K335" s="38"/>
      <c r="L335" s="38"/>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row>
    <row r="336" spans="1:40" x14ac:dyDescent="0.25">
      <c r="A336" s="35"/>
      <c r="B336" s="35"/>
      <c r="C336" s="35"/>
      <c r="D336" s="35"/>
      <c r="E336" s="35"/>
      <c r="F336" s="35"/>
      <c r="G336" s="35"/>
      <c r="H336" s="35"/>
      <c r="I336" s="35"/>
      <c r="J336" s="35"/>
      <c r="K336" s="38"/>
      <c r="L336" s="38"/>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row>
    <row r="337" spans="1:40" x14ac:dyDescent="0.25">
      <c r="A337" s="35"/>
      <c r="B337" s="35"/>
      <c r="C337" s="35"/>
      <c r="D337" s="35"/>
      <c r="E337" s="35"/>
      <c r="F337" s="35"/>
      <c r="G337" s="35"/>
      <c r="H337" s="35"/>
      <c r="I337" s="35"/>
      <c r="J337" s="35"/>
      <c r="K337" s="38"/>
      <c r="L337" s="38"/>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row>
    <row r="338" spans="1:40" x14ac:dyDescent="0.25">
      <c r="A338" s="35"/>
      <c r="B338" s="35"/>
      <c r="C338" s="35"/>
      <c r="D338" s="35"/>
      <c r="E338" s="35"/>
      <c r="F338" s="35"/>
      <c r="G338" s="35"/>
      <c r="H338" s="35"/>
      <c r="I338" s="35"/>
      <c r="J338" s="35"/>
      <c r="K338" s="38"/>
      <c r="L338" s="38"/>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row>
    <row r="339" spans="1:40" x14ac:dyDescent="0.25">
      <c r="A339" s="35"/>
      <c r="B339" s="35"/>
      <c r="C339" s="35"/>
      <c r="D339" s="35"/>
      <c r="E339" s="35"/>
      <c r="F339" s="35"/>
      <c r="G339" s="35"/>
      <c r="H339" s="35"/>
      <c r="I339" s="35"/>
      <c r="J339" s="35"/>
      <c r="K339" s="38"/>
      <c r="L339" s="38"/>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row>
    <row r="340" spans="1:40" x14ac:dyDescent="0.25">
      <c r="A340" s="35"/>
      <c r="B340" s="35"/>
      <c r="C340" s="35"/>
      <c r="D340" s="35"/>
      <c r="E340" s="35"/>
      <c r="F340" s="35"/>
      <c r="G340" s="35"/>
      <c r="H340" s="35"/>
      <c r="I340" s="35"/>
      <c r="J340" s="35"/>
      <c r="K340" s="38"/>
      <c r="L340" s="38"/>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row>
    <row r="341" spans="1:40" x14ac:dyDescent="0.25">
      <c r="A341" s="35"/>
      <c r="B341" s="35"/>
      <c r="C341" s="35"/>
      <c r="D341" s="35"/>
      <c r="E341" s="35"/>
      <c r="F341" s="35"/>
      <c r="G341" s="35"/>
      <c r="H341" s="35"/>
      <c r="I341" s="35"/>
      <c r="J341" s="35"/>
      <c r="K341" s="38"/>
      <c r="L341" s="38"/>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c r="AN341" s="35"/>
    </row>
    <row r="342" spans="1:40" x14ac:dyDescent="0.25">
      <c r="A342" s="35"/>
      <c r="B342" s="35"/>
      <c r="C342" s="35"/>
      <c r="D342" s="35"/>
      <c r="E342" s="35"/>
      <c r="F342" s="35"/>
      <c r="G342" s="35"/>
      <c r="H342" s="35"/>
      <c r="I342" s="35"/>
      <c r="J342" s="35"/>
      <c r="K342" s="38"/>
      <c r="L342" s="38"/>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row>
    <row r="343" spans="1:40" x14ac:dyDescent="0.25">
      <c r="A343" s="35"/>
      <c r="B343" s="35"/>
      <c r="C343" s="35"/>
      <c r="D343" s="35"/>
      <c r="E343" s="35"/>
      <c r="F343" s="35"/>
      <c r="G343" s="35"/>
      <c r="H343" s="35"/>
      <c r="I343" s="35"/>
      <c r="J343" s="35"/>
      <c r="K343" s="38"/>
      <c r="L343" s="38"/>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row>
    <row r="344" spans="1:40" x14ac:dyDescent="0.25">
      <c r="A344" s="35"/>
      <c r="B344" s="35"/>
      <c r="C344" s="35"/>
      <c r="D344" s="35"/>
      <c r="E344" s="35"/>
      <c r="F344" s="35"/>
      <c r="G344" s="35"/>
      <c r="H344" s="35"/>
      <c r="I344" s="35"/>
      <c r="J344" s="35"/>
      <c r="K344" s="38"/>
      <c r="L344" s="38"/>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row>
    <row r="345" spans="1:40" x14ac:dyDescent="0.25">
      <c r="A345" s="35"/>
      <c r="B345" s="35"/>
      <c r="C345" s="35"/>
      <c r="D345" s="35"/>
      <c r="E345" s="35"/>
      <c r="F345" s="35"/>
      <c r="G345" s="35"/>
      <c r="H345" s="35"/>
      <c r="I345" s="35"/>
      <c r="J345" s="35"/>
      <c r="K345" s="38"/>
      <c r="L345" s="38"/>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row>
    <row r="346" spans="1:40" x14ac:dyDescent="0.25">
      <c r="A346" s="35"/>
      <c r="B346" s="35"/>
      <c r="C346" s="35"/>
      <c r="D346" s="35"/>
      <c r="E346" s="35"/>
      <c r="F346" s="35"/>
      <c r="G346" s="35"/>
      <c r="H346" s="35"/>
      <c r="I346" s="35"/>
      <c r="J346" s="35"/>
      <c r="K346" s="38"/>
      <c r="L346" s="38"/>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row>
    <row r="347" spans="1:40" x14ac:dyDescent="0.25">
      <c r="A347" s="35"/>
      <c r="B347" s="35"/>
      <c r="C347" s="35"/>
      <c r="D347" s="35"/>
      <c r="E347" s="35"/>
      <c r="F347" s="35"/>
      <c r="G347" s="35"/>
      <c r="H347" s="35"/>
      <c r="I347" s="35"/>
      <c r="J347" s="35"/>
      <c r="K347" s="38"/>
      <c r="L347" s="38"/>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row>
    <row r="348" spans="1:40" x14ac:dyDescent="0.25">
      <c r="A348" s="35"/>
      <c r="B348" s="35"/>
      <c r="C348" s="35"/>
      <c r="D348" s="35"/>
      <c r="E348" s="35"/>
      <c r="F348" s="35"/>
      <c r="G348" s="35"/>
      <c r="H348" s="35"/>
      <c r="I348" s="35"/>
      <c r="J348" s="35"/>
      <c r="K348" s="38"/>
      <c r="L348" s="38"/>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row>
    <row r="349" spans="1:40" x14ac:dyDescent="0.25">
      <c r="A349" s="35"/>
      <c r="B349" s="35"/>
      <c r="C349" s="35"/>
      <c r="D349" s="35"/>
      <c r="E349" s="35"/>
      <c r="F349" s="35"/>
      <c r="G349" s="35"/>
      <c r="H349" s="35"/>
      <c r="I349" s="35"/>
      <c r="J349" s="35"/>
      <c r="K349" s="38"/>
      <c r="L349" s="38"/>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c r="AN349" s="35"/>
    </row>
    <row r="350" spans="1:40" x14ac:dyDescent="0.25">
      <c r="A350" s="35"/>
      <c r="B350" s="35"/>
      <c r="C350" s="35"/>
      <c r="D350" s="35"/>
      <c r="E350" s="35"/>
      <c r="F350" s="35"/>
      <c r="G350" s="35"/>
      <c r="H350" s="35"/>
      <c r="I350" s="35"/>
      <c r="J350" s="35"/>
      <c r="K350" s="38"/>
      <c r="L350" s="38"/>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row>
    <row r="351" spans="1:40" x14ac:dyDescent="0.25">
      <c r="A351" s="35"/>
      <c r="B351" s="35"/>
      <c r="C351" s="35"/>
      <c r="D351" s="35"/>
      <c r="E351" s="35"/>
      <c r="F351" s="35"/>
      <c r="G351" s="35"/>
      <c r="H351" s="35"/>
      <c r="I351" s="35"/>
      <c r="J351" s="35"/>
      <c r="K351" s="38"/>
      <c r="L351" s="38"/>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row>
    <row r="352" spans="1:40" x14ac:dyDescent="0.25">
      <c r="A352" s="35"/>
      <c r="B352" s="35"/>
      <c r="C352" s="35"/>
      <c r="D352" s="35"/>
      <c r="E352" s="35"/>
      <c r="F352" s="35"/>
      <c r="G352" s="35"/>
      <c r="H352" s="35"/>
      <c r="I352" s="35"/>
      <c r="J352" s="35"/>
      <c r="K352" s="38"/>
      <c r="L352" s="38"/>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row>
    <row r="353" spans="1:40" x14ac:dyDescent="0.25">
      <c r="A353" s="35"/>
      <c r="B353" s="35"/>
      <c r="C353" s="35"/>
      <c r="D353" s="35"/>
      <c r="E353" s="35"/>
      <c r="F353" s="35"/>
      <c r="G353" s="35"/>
      <c r="H353" s="35"/>
      <c r="I353" s="35"/>
      <c r="J353" s="35"/>
      <c r="K353" s="38"/>
      <c r="L353" s="38"/>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c r="AN353" s="35"/>
    </row>
    <row r="354" spans="1:40" x14ac:dyDescent="0.25">
      <c r="A354" s="35"/>
      <c r="B354" s="35"/>
      <c r="C354" s="35"/>
      <c r="D354" s="35"/>
      <c r="E354" s="35"/>
      <c r="F354" s="35"/>
      <c r="G354" s="35"/>
      <c r="H354" s="35"/>
      <c r="I354" s="35"/>
      <c r="J354" s="35"/>
      <c r="K354" s="38"/>
      <c r="L354" s="38"/>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c r="AN354" s="35"/>
    </row>
    <row r="355" spans="1:40" x14ac:dyDescent="0.25">
      <c r="A355" s="35"/>
      <c r="B355" s="35"/>
      <c r="C355" s="35"/>
      <c r="D355" s="35"/>
      <c r="E355" s="35"/>
      <c r="F355" s="35"/>
      <c r="G355" s="35"/>
      <c r="H355" s="35"/>
      <c r="I355" s="35"/>
      <c r="J355" s="35"/>
      <c r="K355" s="38"/>
      <c r="L355" s="38"/>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row>
    <row r="356" spans="1:40" x14ac:dyDescent="0.25">
      <c r="A356" s="35"/>
      <c r="B356" s="35"/>
      <c r="C356" s="35"/>
      <c r="D356" s="35"/>
      <c r="E356" s="35"/>
      <c r="F356" s="35"/>
      <c r="G356" s="35"/>
      <c r="H356" s="35"/>
      <c r="I356" s="35"/>
      <c r="J356" s="35"/>
      <c r="K356" s="38"/>
      <c r="L356" s="38"/>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row>
    <row r="357" spans="1:40" x14ac:dyDescent="0.25">
      <c r="A357" s="35"/>
      <c r="B357" s="35"/>
      <c r="C357" s="35"/>
      <c r="D357" s="35"/>
      <c r="E357" s="35"/>
      <c r="F357" s="35"/>
      <c r="G357" s="35"/>
      <c r="H357" s="35"/>
      <c r="I357" s="35"/>
      <c r="J357" s="35"/>
      <c r="K357" s="38"/>
      <c r="L357" s="38"/>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row>
    <row r="358" spans="1:40" x14ac:dyDescent="0.25">
      <c r="A358" s="35"/>
      <c r="B358" s="35"/>
      <c r="C358" s="35"/>
      <c r="D358" s="35"/>
      <c r="E358" s="35"/>
      <c r="F358" s="35"/>
      <c r="G358" s="35"/>
      <c r="H358" s="35"/>
      <c r="I358" s="35"/>
      <c r="J358" s="35"/>
      <c r="K358" s="38"/>
      <c r="L358" s="38"/>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row>
    <row r="359" spans="1:40" x14ac:dyDescent="0.25">
      <c r="A359" s="35"/>
      <c r="B359" s="35"/>
      <c r="C359" s="35"/>
      <c r="D359" s="35"/>
      <c r="E359" s="35"/>
      <c r="F359" s="35"/>
      <c r="G359" s="35"/>
      <c r="H359" s="35"/>
      <c r="I359" s="35"/>
      <c r="J359" s="35"/>
      <c r="K359" s="38"/>
      <c r="L359" s="38"/>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row>
    <row r="360" spans="1:40" x14ac:dyDescent="0.25">
      <c r="A360" s="35"/>
      <c r="B360" s="35"/>
      <c r="C360" s="35"/>
      <c r="D360" s="35"/>
      <c r="E360" s="35"/>
      <c r="F360" s="35"/>
      <c r="G360" s="35"/>
      <c r="H360" s="35"/>
      <c r="I360" s="35"/>
      <c r="J360" s="35"/>
      <c r="K360" s="38"/>
      <c r="L360" s="38"/>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row>
    <row r="361" spans="1:40" x14ac:dyDescent="0.25">
      <c r="A361" s="35"/>
      <c r="B361" s="35"/>
      <c r="C361" s="35"/>
      <c r="D361" s="35"/>
      <c r="E361" s="35"/>
      <c r="F361" s="35"/>
      <c r="G361" s="35"/>
      <c r="H361" s="35"/>
      <c r="I361" s="35"/>
      <c r="J361" s="35"/>
      <c r="K361" s="38"/>
      <c r="L361" s="38"/>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row>
    <row r="362" spans="1:40" x14ac:dyDescent="0.25">
      <c r="A362" s="35"/>
      <c r="B362" s="35"/>
      <c r="C362" s="35"/>
      <c r="D362" s="35"/>
      <c r="E362" s="35"/>
      <c r="F362" s="35"/>
      <c r="G362" s="35"/>
      <c r="H362" s="35"/>
      <c r="I362" s="35"/>
      <c r="J362" s="35"/>
      <c r="K362" s="38"/>
      <c r="L362" s="38"/>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row>
    <row r="363" spans="1:40" x14ac:dyDescent="0.25">
      <c r="A363" s="35"/>
      <c r="B363" s="35"/>
      <c r="C363" s="35"/>
      <c r="D363" s="35"/>
      <c r="E363" s="35"/>
      <c r="F363" s="35"/>
      <c r="G363" s="35"/>
      <c r="H363" s="35"/>
      <c r="I363" s="35"/>
      <c r="J363" s="35"/>
      <c r="K363" s="38"/>
      <c r="L363" s="38"/>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row>
    <row r="364" spans="1:40" x14ac:dyDescent="0.25">
      <c r="A364" s="35"/>
      <c r="B364" s="35"/>
      <c r="C364" s="35"/>
      <c r="D364" s="35"/>
      <c r="E364" s="35"/>
      <c r="F364" s="35"/>
      <c r="G364" s="35"/>
      <c r="H364" s="35"/>
      <c r="I364" s="35"/>
      <c r="J364" s="35"/>
      <c r="K364" s="38"/>
      <c r="L364" s="38"/>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row>
    <row r="365" spans="1:40" x14ac:dyDescent="0.25">
      <c r="A365" s="35"/>
      <c r="B365" s="35"/>
      <c r="C365" s="35"/>
      <c r="D365" s="35"/>
      <c r="E365" s="35"/>
      <c r="F365" s="35"/>
      <c r="G365" s="35"/>
      <c r="H365" s="35"/>
      <c r="I365" s="35"/>
      <c r="J365" s="35"/>
      <c r="K365" s="38"/>
      <c r="L365" s="38"/>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row>
    <row r="366" spans="1:40" x14ac:dyDescent="0.25">
      <c r="A366" s="35"/>
      <c r="B366" s="35"/>
      <c r="C366" s="35"/>
      <c r="D366" s="35"/>
      <c r="E366" s="35"/>
      <c r="F366" s="35"/>
      <c r="G366" s="35"/>
      <c r="H366" s="35"/>
      <c r="I366" s="35"/>
      <c r="J366" s="35"/>
      <c r="K366" s="38"/>
      <c r="L366" s="38"/>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row>
    <row r="367" spans="1:40" x14ac:dyDescent="0.25">
      <c r="A367" s="35"/>
      <c r="B367" s="35"/>
      <c r="C367" s="35"/>
      <c r="D367" s="35"/>
      <c r="E367" s="35"/>
      <c r="F367" s="35"/>
      <c r="G367" s="35"/>
      <c r="H367" s="35"/>
      <c r="I367" s="35"/>
      <c r="J367" s="35"/>
      <c r="K367" s="38"/>
      <c r="L367" s="38"/>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row>
    <row r="368" spans="1:40" x14ac:dyDescent="0.25">
      <c r="A368" s="35"/>
      <c r="B368" s="35"/>
      <c r="C368" s="35"/>
      <c r="D368" s="35"/>
      <c r="E368" s="35"/>
      <c r="F368" s="35"/>
      <c r="G368" s="35"/>
      <c r="H368" s="35"/>
      <c r="I368" s="35"/>
      <c r="J368" s="35"/>
      <c r="K368" s="38"/>
      <c r="L368" s="38"/>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row>
    <row r="369" spans="1:40" x14ac:dyDescent="0.25">
      <c r="A369" s="35"/>
      <c r="B369" s="35"/>
      <c r="C369" s="35"/>
      <c r="D369" s="35"/>
      <c r="E369" s="35"/>
      <c r="F369" s="35"/>
      <c r="G369" s="35"/>
      <c r="H369" s="35"/>
      <c r="I369" s="35"/>
      <c r="J369" s="35"/>
      <c r="K369" s="38"/>
      <c r="L369" s="38"/>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row>
    <row r="370" spans="1:40" x14ac:dyDescent="0.25">
      <c r="A370" s="35"/>
      <c r="B370" s="35"/>
      <c r="C370" s="35"/>
      <c r="D370" s="35"/>
      <c r="E370" s="35"/>
      <c r="F370" s="35"/>
      <c r="G370" s="35"/>
      <c r="H370" s="35"/>
      <c r="I370" s="35"/>
      <c r="J370" s="35"/>
      <c r="K370" s="38"/>
      <c r="L370" s="38"/>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row>
    <row r="371" spans="1:40" x14ac:dyDescent="0.25">
      <c r="A371" s="35"/>
      <c r="B371" s="35"/>
      <c r="C371" s="35"/>
      <c r="D371" s="35"/>
      <c r="E371" s="35"/>
      <c r="F371" s="35"/>
      <c r="G371" s="35"/>
      <c r="H371" s="35"/>
      <c r="I371" s="35"/>
      <c r="J371" s="35"/>
      <c r="K371" s="38"/>
      <c r="L371" s="38"/>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row>
    <row r="372" spans="1:40" x14ac:dyDescent="0.25">
      <c r="A372" s="35"/>
      <c r="B372" s="35"/>
      <c r="C372" s="35"/>
      <c r="D372" s="35"/>
      <c r="E372" s="35"/>
      <c r="F372" s="35"/>
      <c r="G372" s="35"/>
      <c r="H372" s="35"/>
      <c r="I372" s="35"/>
      <c r="J372" s="35"/>
      <c r="K372" s="38"/>
      <c r="L372" s="38"/>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row>
    <row r="373" spans="1:40" x14ac:dyDescent="0.25">
      <c r="A373" s="35"/>
      <c r="B373" s="35"/>
      <c r="C373" s="35"/>
      <c r="D373" s="35"/>
      <c r="E373" s="35"/>
      <c r="F373" s="35"/>
      <c r="G373" s="35"/>
      <c r="H373" s="35"/>
      <c r="I373" s="35"/>
      <c r="J373" s="35"/>
      <c r="K373" s="38"/>
      <c r="L373" s="38"/>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row>
    <row r="374" spans="1:40" x14ac:dyDescent="0.25">
      <c r="A374" s="35"/>
      <c r="B374" s="35"/>
      <c r="C374" s="35"/>
      <c r="D374" s="35"/>
      <c r="E374" s="35"/>
      <c r="F374" s="35"/>
      <c r="G374" s="35"/>
      <c r="H374" s="35"/>
      <c r="I374" s="35"/>
      <c r="J374" s="35"/>
      <c r="K374" s="38"/>
      <c r="L374" s="38"/>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row>
    <row r="375" spans="1:40" x14ac:dyDescent="0.25">
      <c r="A375" s="35"/>
      <c r="B375" s="35"/>
      <c r="C375" s="35"/>
      <c r="D375" s="35"/>
      <c r="E375" s="35"/>
      <c r="F375" s="35"/>
      <c r="G375" s="35"/>
      <c r="H375" s="35"/>
      <c r="I375" s="35"/>
      <c r="J375" s="35"/>
      <c r="K375" s="38"/>
      <c r="L375" s="38"/>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row>
    <row r="376" spans="1:40" x14ac:dyDescent="0.25">
      <c r="A376" s="35"/>
      <c r="B376" s="35"/>
      <c r="C376" s="35"/>
      <c r="D376" s="35"/>
      <c r="E376" s="35"/>
      <c r="F376" s="35"/>
      <c r="G376" s="35"/>
      <c r="H376" s="35"/>
      <c r="I376" s="35"/>
      <c r="J376" s="35"/>
      <c r="K376" s="38"/>
      <c r="L376" s="38"/>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row>
    <row r="377" spans="1:40" x14ac:dyDescent="0.25">
      <c r="A377" s="35"/>
      <c r="B377" s="35"/>
      <c r="C377" s="35"/>
      <c r="D377" s="35"/>
      <c r="E377" s="35"/>
      <c r="F377" s="35"/>
      <c r="G377" s="35"/>
      <c r="H377" s="35"/>
      <c r="I377" s="35"/>
      <c r="J377" s="35"/>
      <c r="K377" s="38"/>
      <c r="L377" s="38"/>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row>
    <row r="378" spans="1:40" x14ac:dyDescent="0.25">
      <c r="A378" s="35"/>
      <c r="B378" s="35"/>
      <c r="C378" s="35"/>
      <c r="D378" s="35"/>
      <c r="E378" s="35"/>
      <c r="F378" s="35"/>
      <c r="G378" s="35"/>
      <c r="H378" s="35"/>
      <c r="I378" s="35"/>
      <c r="J378" s="35"/>
      <c r="K378" s="38"/>
      <c r="L378" s="38"/>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row>
    <row r="379" spans="1:40" x14ac:dyDescent="0.25">
      <c r="A379" s="35"/>
      <c r="B379" s="35"/>
      <c r="C379" s="35"/>
      <c r="D379" s="35"/>
      <c r="E379" s="35"/>
      <c r="F379" s="35"/>
      <c r="G379" s="35"/>
      <c r="H379" s="35"/>
      <c r="I379" s="35"/>
      <c r="J379" s="35"/>
      <c r="K379" s="38"/>
      <c r="L379" s="38"/>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row>
    <row r="380" spans="1:40" x14ac:dyDescent="0.25">
      <c r="A380" s="35"/>
      <c r="B380" s="35"/>
      <c r="C380" s="35"/>
      <c r="D380" s="35"/>
      <c r="E380" s="35"/>
      <c r="F380" s="35"/>
      <c r="G380" s="35"/>
      <c r="H380" s="35"/>
      <c r="I380" s="35"/>
      <c r="J380" s="35"/>
      <c r="K380" s="38"/>
      <c r="L380" s="38"/>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row>
    <row r="381" spans="1:40" x14ac:dyDescent="0.25">
      <c r="A381" s="35"/>
      <c r="B381" s="35"/>
      <c r="C381" s="35"/>
      <c r="D381" s="35"/>
      <c r="E381" s="35"/>
      <c r="F381" s="35"/>
      <c r="G381" s="35"/>
      <c r="H381" s="35"/>
      <c r="I381" s="35"/>
      <c r="J381" s="35"/>
      <c r="K381" s="38"/>
      <c r="L381" s="38"/>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row>
    <row r="382" spans="1:40" x14ac:dyDescent="0.25">
      <c r="A382" s="35"/>
      <c r="B382" s="35"/>
      <c r="C382" s="35"/>
      <c r="D382" s="35"/>
      <c r="E382" s="35"/>
      <c r="F382" s="35"/>
      <c r="G382" s="35"/>
      <c r="H382" s="35"/>
      <c r="I382" s="35"/>
      <c r="J382" s="35"/>
      <c r="K382" s="38"/>
      <c r="L382" s="38"/>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row>
    <row r="383" spans="1:40" x14ac:dyDescent="0.25">
      <c r="A383" s="35"/>
      <c r="B383" s="35"/>
      <c r="C383" s="35"/>
      <c r="D383" s="35"/>
      <c r="E383" s="35"/>
      <c r="F383" s="35"/>
      <c r="G383" s="35"/>
      <c r="H383" s="35"/>
      <c r="I383" s="35"/>
      <c r="J383" s="35"/>
      <c r="K383" s="38"/>
      <c r="L383" s="38"/>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row>
    <row r="384" spans="1:40" x14ac:dyDescent="0.25">
      <c r="A384" s="35"/>
      <c r="B384" s="35"/>
      <c r="C384" s="35"/>
      <c r="D384" s="35"/>
      <c r="E384" s="35"/>
      <c r="F384" s="35"/>
      <c r="G384" s="35"/>
      <c r="H384" s="35"/>
      <c r="I384" s="35"/>
      <c r="J384" s="35"/>
      <c r="K384" s="38"/>
      <c r="L384" s="38"/>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row>
    <row r="385" spans="1:40" x14ac:dyDescent="0.25">
      <c r="A385" s="35"/>
      <c r="B385" s="35"/>
      <c r="C385" s="35"/>
      <c r="D385" s="35"/>
      <c r="E385" s="35"/>
      <c r="F385" s="35"/>
      <c r="G385" s="35"/>
      <c r="H385" s="35"/>
      <c r="I385" s="35"/>
      <c r="J385" s="35"/>
      <c r="K385" s="38"/>
      <c r="L385" s="38"/>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row>
    <row r="386" spans="1:40" x14ac:dyDescent="0.25">
      <c r="A386" s="35"/>
      <c r="B386" s="35"/>
      <c r="C386" s="35"/>
      <c r="D386" s="35"/>
      <c r="E386" s="35"/>
      <c r="F386" s="35"/>
      <c r="G386" s="35"/>
      <c r="H386" s="35"/>
      <c r="I386" s="35"/>
      <c r="J386" s="35"/>
      <c r="K386" s="38"/>
      <c r="L386" s="38"/>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row>
    <row r="387" spans="1:40" x14ac:dyDescent="0.25">
      <c r="A387" s="35"/>
      <c r="B387" s="35"/>
      <c r="C387" s="35"/>
      <c r="D387" s="35"/>
      <c r="E387" s="35"/>
      <c r="F387" s="35"/>
      <c r="G387" s="35"/>
      <c r="H387" s="35"/>
      <c r="I387" s="35"/>
      <c r="J387" s="35"/>
      <c r="K387" s="38"/>
      <c r="L387" s="38"/>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row>
    <row r="388" spans="1:40" x14ac:dyDescent="0.25">
      <c r="A388" s="35"/>
      <c r="B388" s="35"/>
      <c r="C388" s="35"/>
      <c r="D388" s="35"/>
      <c r="E388" s="35"/>
      <c r="F388" s="35"/>
      <c r="G388" s="35"/>
      <c r="H388" s="35"/>
      <c r="I388" s="35"/>
      <c r="J388" s="35"/>
      <c r="K388" s="38"/>
      <c r="L388" s="38"/>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row>
    <row r="389" spans="1:40" x14ac:dyDescent="0.25">
      <c r="A389" s="35"/>
      <c r="B389" s="35"/>
      <c r="C389" s="35"/>
      <c r="D389" s="35"/>
      <c r="E389" s="35"/>
      <c r="F389" s="35"/>
      <c r="G389" s="35"/>
      <c r="H389" s="35"/>
      <c r="I389" s="35"/>
      <c r="J389" s="35"/>
      <c r="K389" s="38"/>
      <c r="L389" s="38"/>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row>
    <row r="390" spans="1:40" x14ac:dyDescent="0.25">
      <c r="A390" s="35"/>
      <c r="B390" s="35"/>
      <c r="C390" s="35"/>
      <c r="D390" s="35"/>
      <c r="E390" s="35"/>
      <c r="F390" s="35"/>
      <c r="G390" s="35"/>
      <c r="H390" s="35"/>
      <c r="I390" s="35"/>
      <c r="J390" s="35"/>
      <c r="K390" s="38"/>
      <c r="L390" s="38"/>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row>
    <row r="391" spans="1:40" x14ac:dyDescent="0.25">
      <c r="A391" s="35"/>
      <c r="B391" s="35"/>
      <c r="C391" s="35"/>
      <c r="D391" s="35"/>
      <c r="E391" s="35"/>
      <c r="F391" s="35"/>
      <c r="G391" s="35"/>
      <c r="H391" s="35"/>
      <c r="I391" s="35"/>
      <c r="J391" s="35"/>
      <c r="K391" s="38"/>
      <c r="L391" s="38"/>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row>
    <row r="392" spans="1:40" x14ac:dyDescent="0.25">
      <c r="A392" s="35"/>
      <c r="B392" s="35"/>
      <c r="C392" s="35"/>
      <c r="D392" s="35"/>
      <c r="E392" s="35"/>
      <c r="F392" s="35"/>
      <c r="G392" s="35"/>
      <c r="H392" s="35"/>
      <c r="I392" s="35"/>
      <c r="J392" s="35"/>
      <c r="K392" s="38"/>
      <c r="L392" s="38"/>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row>
    <row r="393" spans="1:40" x14ac:dyDescent="0.25">
      <c r="A393" s="35"/>
      <c r="B393" s="35"/>
      <c r="C393" s="35"/>
      <c r="D393" s="35"/>
      <c r="E393" s="35"/>
      <c r="F393" s="35"/>
      <c r="G393" s="35"/>
      <c r="H393" s="35"/>
      <c r="I393" s="35"/>
      <c r="J393" s="35"/>
      <c r="K393" s="38"/>
      <c r="L393" s="38"/>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c r="AN393" s="35"/>
    </row>
    <row r="394" spans="1:40" x14ac:dyDescent="0.25">
      <c r="A394" s="35"/>
      <c r="B394" s="35"/>
      <c r="C394" s="35"/>
      <c r="D394" s="35"/>
      <c r="E394" s="35"/>
      <c r="F394" s="35"/>
      <c r="G394" s="35"/>
      <c r="H394" s="35"/>
      <c r="I394" s="35"/>
      <c r="J394" s="35"/>
      <c r="K394" s="38"/>
      <c r="L394" s="38"/>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c r="AN394" s="35"/>
    </row>
    <row r="395" spans="1:40" x14ac:dyDescent="0.25">
      <c r="A395" s="35"/>
      <c r="B395" s="35"/>
      <c r="C395" s="35"/>
      <c r="D395" s="35"/>
      <c r="E395" s="35"/>
      <c r="F395" s="35"/>
      <c r="G395" s="35"/>
      <c r="H395" s="35"/>
      <c r="I395" s="35"/>
      <c r="J395" s="35"/>
      <c r="K395" s="38"/>
      <c r="L395" s="38"/>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row>
    <row r="396" spans="1:40" x14ac:dyDescent="0.25">
      <c r="A396" s="35"/>
      <c r="B396" s="35"/>
      <c r="C396" s="35"/>
      <c r="D396" s="35"/>
      <c r="E396" s="35"/>
      <c r="F396" s="35"/>
      <c r="G396" s="35"/>
      <c r="H396" s="35"/>
      <c r="I396" s="35"/>
      <c r="J396" s="35"/>
      <c r="K396" s="38"/>
      <c r="L396" s="38"/>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row>
    <row r="397" spans="1:40" x14ac:dyDescent="0.25">
      <c r="A397" s="35"/>
      <c r="B397" s="35"/>
      <c r="C397" s="35"/>
      <c r="D397" s="35"/>
      <c r="E397" s="35"/>
      <c r="F397" s="35"/>
      <c r="G397" s="35"/>
      <c r="H397" s="35"/>
      <c r="I397" s="35"/>
      <c r="J397" s="35"/>
      <c r="K397" s="38"/>
      <c r="L397" s="38"/>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row>
    <row r="398" spans="1:40" x14ac:dyDescent="0.25">
      <c r="A398" s="35"/>
      <c r="B398" s="35"/>
      <c r="C398" s="35"/>
      <c r="D398" s="35"/>
      <c r="E398" s="35"/>
      <c r="F398" s="35"/>
      <c r="G398" s="35"/>
      <c r="H398" s="35"/>
      <c r="I398" s="35"/>
      <c r="J398" s="35"/>
      <c r="K398" s="38"/>
      <c r="L398" s="38"/>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row>
    <row r="399" spans="1:40" x14ac:dyDescent="0.25">
      <c r="A399" s="35"/>
      <c r="B399" s="35"/>
      <c r="C399" s="35"/>
      <c r="D399" s="35"/>
      <c r="E399" s="35"/>
      <c r="F399" s="35"/>
      <c r="G399" s="35"/>
      <c r="H399" s="35"/>
      <c r="I399" s="35"/>
      <c r="J399" s="35"/>
      <c r="K399" s="38"/>
      <c r="L399" s="38"/>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row>
    <row r="400" spans="1:40" x14ac:dyDescent="0.25">
      <c r="A400" s="35"/>
      <c r="B400" s="35"/>
      <c r="C400" s="35"/>
      <c r="D400" s="35"/>
      <c r="E400" s="35"/>
      <c r="F400" s="35"/>
      <c r="G400" s="35"/>
      <c r="H400" s="35"/>
      <c r="I400" s="35"/>
      <c r="J400" s="35"/>
      <c r="K400" s="38"/>
      <c r="L400" s="38"/>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c r="AN400" s="35"/>
    </row>
    <row r="401" spans="1:40" x14ac:dyDescent="0.25">
      <c r="A401" s="35"/>
      <c r="B401" s="35"/>
      <c r="C401" s="35"/>
      <c r="D401" s="35"/>
      <c r="E401" s="35"/>
      <c r="F401" s="35"/>
      <c r="G401" s="35"/>
      <c r="H401" s="35"/>
      <c r="I401" s="35"/>
      <c r="J401" s="35"/>
      <c r="K401" s="38"/>
      <c r="L401" s="38"/>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row>
    <row r="402" spans="1:40" x14ac:dyDescent="0.25">
      <c r="A402" s="35"/>
      <c r="B402" s="35"/>
      <c r="C402" s="35"/>
      <c r="D402" s="35"/>
      <c r="E402" s="35"/>
      <c r="F402" s="35"/>
      <c r="G402" s="35"/>
      <c r="H402" s="35"/>
      <c r="I402" s="35"/>
      <c r="J402" s="35"/>
      <c r="K402" s="38"/>
      <c r="L402" s="38"/>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c r="AN402" s="35"/>
    </row>
    <row r="403" spans="1:40" x14ac:dyDescent="0.25">
      <c r="A403" s="35"/>
      <c r="B403" s="35"/>
      <c r="C403" s="35"/>
      <c r="D403" s="35"/>
      <c r="E403" s="35"/>
      <c r="F403" s="35"/>
      <c r="G403" s="35"/>
      <c r="H403" s="35"/>
      <c r="I403" s="35"/>
      <c r="J403" s="35"/>
      <c r="K403" s="38"/>
      <c r="L403" s="38"/>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row>
    <row r="404" spans="1:40" x14ac:dyDescent="0.25">
      <c r="A404" s="35"/>
      <c r="B404" s="35"/>
      <c r="C404" s="35"/>
      <c r="D404" s="35"/>
      <c r="E404" s="35"/>
      <c r="F404" s="35"/>
      <c r="G404" s="35"/>
      <c r="H404" s="35"/>
      <c r="I404" s="35"/>
      <c r="J404" s="35"/>
      <c r="K404" s="38"/>
      <c r="L404" s="38"/>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row>
    <row r="405" spans="1:40" x14ac:dyDescent="0.25">
      <c r="A405" s="35"/>
      <c r="B405" s="35"/>
      <c r="C405" s="35"/>
      <c r="D405" s="35"/>
      <c r="E405" s="35"/>
      <c r="F405" s="35"/>
      <c r="G405" s="35"/>
      <c r="H405" s="35"/>
      <c r="I405" s="35"/>
      <c r="J405" s="35"/>
      <c r="K405" s="38"/>
      <c r="L405" s="38"/>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c r="AN405" s="35"/>
    </row>
    <row r="406" spans="1:40" x14ac:dyDescent="0.25">
      <c r="A406" s="35"/>
      <c r="B406" s="35"/>
      <c r="C406" s="35"/>
      <c r="D406" s="35"/>
      <c r="E406" s="35"/>
      <c r="F406" s="35"/>
      <c r="G406" s="35"/>
      <c r="H406" s="35"/>
      <c r="I406" s="35"/>
      <c r="J406" s="35"/>
      <c r="K406" s="38"/>
      <c r="L406" s="38"/>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row>
    <row r="407" spans="1:40" x14ac:dyDescent="0.25">
      <c r="A407" s="35"/>
      <c r="B407" s="35"/>
      <c r="C407" s="35"/>
      <c r="D407" s="35"/>
      <c r="E407" s="35"/>
      <c r="F407" s="35"/>
      <c r="G407" s="35"/>
      <c r="H407" s="35"/>
      <c r="I407" s="35"/>
      <c r="J407" s="35"/>
      <c r="K407" s="38"/>
      <c r="L407" s="38"/>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row>
    <row r="408" spans="1:40" x14ac:dyDescent="0.25">
      <c r="A408" s="35"/>
      <c r="B408" s="35"/>
      <c r="C408" s="35"/>
      <c r="D408" s="35"/>
      <c r="E408" s="35"/>
      <c r="F408" s="35"/>
      <c r="G408" s="35"/>
      <c r="H408" s="35"/>
      <c r="I408" s="35"/>
      <c r="J408" s="35"/>
      <c r="K408" s="38"/>
      <c r="L408" s="38"/>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row>
    <row r="409" spans="1:40" x14ac:dyDescent="0.25">
      <c r="A409" s="35"/>
      <c r="B409" s="35"/>
      <c r="C409" s="35"/>
      <c r="D409" s="35"/>
      <c r="E409" s="35"/>
      <c r="F409" s="35"/>
      <c r="G409" s="35"/>
      <c r="H409" s="35"/>
      <c r="I409" s="35"/>
      <c r="J409" s="35"/>
      <c r="K409" s="38"/>
      <c r="L409" s="38"/>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row>
    <row r="410" spans="1:40" x14ac:dyDescent="0.25">
      <c r="A410" s="35"/>
      <c r="B410" s="35"/>
      <c r="C410" s="35"/>
      <c r="D410" s="35"/>
      <c r="E410" s="35"/>
      <c r="F410" s="35"/>
      <c r="G410" s="35"/>
      <c r="H410" s="35"/>
      <c r="I410" s="35"/>
      <c r="J410" s="35"/>
      <c r="K410" s="38"/>
      <c r="L410" s="38"/>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c r="AN410" s="35"/>
    </row>
    <row r="411" spans="1:40" x14ac:dyDescent="0.25">
      <c r="A411" s="35"/>
      <c r="B411" s="35"/>
      <c r="C411" s="35"/>
      <c r="D411" s="35"/>
      <c r="E411" s="35"/>
      <c r="F411" s="35"/>
      <c r="G411" s="35"/>
      <c r="H411" s="35"/>
      <c r="I411" s="35"/>
      <c r="J411" s="35"/>
      <c r="K411" s="38"/>
      <c r="L411" s="38"/>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row>
    <row r="412" spans="1:40" x14ac:dyDescent="0.25">
      <c r="A412" s="35"/>
      <c r="B412" s="35"/>
      <c r="C412" s="35"/>
      <c r="D412" s="35"/>
      <c r="E412" s="35"/>
      <c r="F412" s="35"/>
      <c r="G412" s="35"/>
      <c r="H412" s="35"/>
      <c r="I412" s="35"/>
      <c r="J412" s="35"/>
      <c r="K412" s="38"/>
      <c r="L412" s="38"/>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row>
    <row r="413" spans="1:40" x14ac:dyDescent="0.25">
      <c r="A413" s="35"/>
      <c r="B413" s="35"/>
      <c r="C413" s="35"/>
      <c r="D413" s="35"/>
      <c r="E413" s="35"/>
      <c r="F413" s="35"/>
      <c r="G413" s="35"/>
      <c r="H413" s="35"/>
      <c r="I413" s="35"/>
      <c r="J413" s="35"/>
      <c r="K413" s="38"/>
      <c r="L413" s="38"/>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row>
    <row r="414" spans="1:40" x14ac:dyDescent="0.25">
      <c r="A414" s="35"/>
      <c r="B414" s="35"/>
      <c r="C414" s="35"/>
      <c r="D414" s="35"/>
      <c r="E414" s="35"/>
      <c r="F414" s="35"/>
      <c r="G414" s="35"/>
      <c r="H414" s="35"/>
      <c r="I414" s="35"/>
      <c r="J414" s="35"/>
      <c r="K414" s="38"/>
      <c r="L414" s="38"/>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row>
    <row r="415" spans="1:40" x14ac:dyDescent="0.25">
      <c r="A415" s="35"/>
      <c r="B415" s="35"/>
      <c r="C415" s="35"/>
      <c r="D415" s="35"/>
      <c r="E415" s="35"/>
      <c r="F415" s="35"/>
      <c r="G415" s="35"/>
      <c r="H415" s="35"/>
      <c r="I415" s="35"/>
      <c r="J415" s="35"/>
      <c r="K415" s="38"/>
      <c r="L415" s="38"/>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row>
    <row r="416" spans="1:40" x14ac:dyDescent="0.25">
      <c r="A416" s="35"/>
      <c r="B416" s="35"/>
      <c r="C416" s="35"/>
      <c r="D416" s="35"/>
      <c r="E416" s="35"/>
      <c r="F416" s="35"/>
      <c r="G416" s="35"/>
      <c r="H416" s="35"/>
      <c r="I416" s="35"/>
      <c r="J416" s="35"/>
      <c r="K416" s="38"/>
      <c r="L416" s="38"/>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row>
    <row r="417" spans="1:40" x14ac:dyDescent="0.25">
      <c r="A417" s="35"/>
      <c r="B417" s="35"/>
      <c r="C417" s="35"/>
      <c r="D417" s="35"/>
      <c r="E417" s="35"/>
      <c r="F417" s="35"/>
      <c r="G417" s="35"/>
      <c r="H417" s="35"/>
      <c r="I417" s="35"/>
      <c r="J417" s="35"/>
      <c r="K417" s="38"/>
      <c r="L417" s="38"/>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row>
    <row r="418" spans="1:40" x14ac:dyDescent="0.25">
      <c r="A418" s="35"/>
      <c r="B418" s="35"/>
      <c r="C418" s="35"/>
      <c r="D418" s="35"/>
      <c r="E418" s="35"/>
      <c r="F418" s="35"/>
      <c r="G418" s="35"/>
      <c r="H418" s="35"/>
      <c r="I418" s="35"/>
      <c r="J418" s="35"/>
      <c r="K418" s="38"/>
      <c r="L418" s="38"/>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row>
    <row r="419" spans="1:40" x14ac:dyDescent="0.25">
      <c r="A419" s="35"/>
      <c r="B419" s="35"/>
      <c r="C419" s="35"/>
      <c r="D419" s="35"/>
      <c r="E419" s="35"/>
      <c r="F419" s="35"/>
      <c r="G419" s="35"/>
      <c r="H419" s="35"/>
      <c r="I419" s="35"/>
      <c r="J419" s="35"/>
      <c r="K419" s="38"/>
      <c r="L419" s="38"/>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row>
    <row r="420" spans="1:40" x14ac:dyDescent="0.25">
      <c r="A420" s="35"/>
      <c r="B420" s="35"/>
      <c r="C420" s="35"/>
      <c r="D420" s="35"/>
      <c r="E420" s="35"/>
      <c r="F420" s="35"/>
      <c r="G420" s="35"/>
      <c r="H420" s="35"/>
      <c r="I420" s="35"/>
      <c r="J420" s="35"/>
      <c r="K420" s="38"/>
      <c r="L420" s="38"/>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row>
    <row r="421" spans="1:40" x14ac:dyDescent="0.25">
      <c r="A421" s="35"/>
      <c r="B421" s="35"/>
      <c r="C421" s="35"/>
      <c r="D421" s="35"/>
      <c r="E421" s="35"/>
      <c r="F421" s="35"/>
      <c r="G421" s="35"/>
      <c r="H421" s="35"/>
      <c r="I421" s="35"/>
      <c r="J421" s="35"/>
      <c r="K421" s="38"/>
      <c r="L421" s="38"/>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row>
    <row r="422" spans="1:40" x14ac:dyDescent="0.25">
      <c r="A422" s="35"/>
      <c r="B422" s="35"/>
      <c r="C422" s="35"/>
      <c r="D422" s="35"/>
      <c r="E422" s="35"/>
      <c r="F422" s="35"/>
      <c r="G422" s="35"/>
      <c r="H422" s="35"/>
      <c r="I422" s="35"/>
      <c r="J422" s="35"/>
      <c r="K422" s="38"/>
      <c r="L422" s="38"/>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row>
    <row r="423" spans="1:40" x14ac:dyDescent="0.25">
      <c r="A423" s="35"/>
      <c r="B423" s="35"/>
      <c r="C423" s="35"/>
      <c r="D423" s="35"/>
      <c r="E423" s="35"/>
      <c r="F423" s="35"/>
      <c r="G423" s="35"/>
      <c r="H423" s="35"/>
      <c r="I423" s="35"/>
      <c r="J423" s="35"/>
      <c r="K423" s="38"/>
      <c r="L423" s="38"/>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row>
    <row r="424" spans="1:40" x14ac:dyDescent="0.25">
      <c r="A424" s="35"/>
      <c r="B424" s="35"/>
      <c r="C424" s="35"/>
      <c r="D424" s="35"/>
      <c r="E424" s="35"/>
      <c r="F424" s="35"/>
      <c r="G424" s="35"/>
      <c r="H424" s="35"/>
      <c r="I424" s="35"/>
      <c r="J424" s="35"/>
      <c r="K424" s="38"/>
      <c r="L424" s="38"/>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row>
    <row r="425" spans="1:40" x14ac:dyDescent="0.25">
      <c r="A425" s="35"/>
      <c r="B425" s="35"/>
      <c r="C425" s="35"/>
      <c r="D425" s="35"/>
      <c r="E425" s="35"/>
      <c r="F425" s="35"/>
      <c r="G425" s="35"/>
      <c r="H425" s="35"/>
      <c r="I425" s="35"/>
      <c r="J425" s="35"/>
      <c r="K425" s="38"/>
      <c r="L425" s="38"/>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row>
    <row r="426" spans="1:40" x14ac:dyDescent="0.25">
      <c r="A426" s="35"/>
      <c r="B426" s="35"/>
      <c r="C426" s="35"/>
      <c r="D426" s="35"/>
      <c r="E426" s="35"/>
      <c r="F426" s="35"/>
      <c r="G426" s="35"/>
      <c r="H426" s="35"/>
      <c r="I426" s="35"/>
      <c r="J426" s="35"/>
      <c r="K426" s="38"/>
      <c r="L426" s="38"/>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c r="AJ426" s="35"/>
      <c r="AK426" s="35"/>
      <c r="AL426" s="35"/>
      <c r="AM426" s="35"/>
      <c r="AN426" s="35"/>
    </row>
    <row r="427" spans="1:40" x14ac:dyDescent="0.25">
      <c r="A427" s="35"/>
      <c r="B427" s="35"/>
      <c r="C427" s="35"/>
      <c r="D427" s="35"/>
      <c r="E427" s="35"/>
      <c r="F427" s="35"/>
      <c r="G427" s="35"/>
      <c r="H427" s="35"/>
      <c r="I427" s="35"/>
      <c r="J427" s="35"/>
      <c r="K427" s="38"/>
      <c r="L427" s="38"/>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row>
    <row r="428" spans="1:40" x14ac:dyDescent="0.25">
      <c r="A428" s="35"/>
      <c r="B428" s="35"/>
      <c r="C428" s="35"/>
      <c r="D428" s="35"/>
      <c r="E428" s="35"/>
      <c r="F428" s="35"/>
      <c r="G428" s="35"/>
      <c r="H428" s="35"/>
      <c r="I428" s="35"/>
      <c r="J428" s="35"/>
      <c r="K428" s="38"/>
      <c r="L428" s="38"/>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row>
    <row r="429" spans="1:40" x14ac:dyDescent="0.25">
      <c r="A429" s="35"/>
      <c r="B429" s="35"/>
      <c r="C429" s="35"/>
      <c r="D429" s="35"/>
      <c r="E429" s="35"/>
      <c r="F429" s="35"/>
      <c r="G429" s="35"/>
      <c r="H429" s="35"/>
      <c r="I429" s="35"/>
      <c r="J429" s="35"/>
      <c r="K429" s="38"/>
      <c r="L429" s="38"/>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row>
    <row r="430" spans="1:40" x14ac:dyDescent="0.25">
      <c r="A430" s="35"/>
      <c r="B430" s="35"/>
      <c r="C430" s="35"/>
      <c r="D430" s="35"/>
      <c r="E430" s="35"/>
      <c r="F430" s="35"/>
      <c r="G430" s="35"/>
      <c r="H430" s="35"/>
      <c r="I430" s="35"/>
      <c r="J430" s="35"/>
      <c r="K430" s="38"/>
      <c r="L430" s="38"/>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row>
    <row r="431" spans="1:40" x14ac:dyDescent="0.25">
      <c r="A431" s="35"/>
      <c r="B431" s="35"/>
      <c r="C431" s="35"/>
      <c r="D431" s="35"/>
      <c r="E431" s="35"/>
      <c r="F431" s="35"/>
      <c r="G431" s="35"/>
      <c r="H431" s="35"/>
      <c r="I431" s="35"/>
      <c r="J431" s="35"/>
      <c r="K431" s="38"/>
      <c r="L431" s="38"/>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row>
    <row r="432" spans="1:40" x14ac:dyDescent="0.25">
      <c r="A432" s="35"/>
      <c r="B432" s="35"/>
      <c r="C432" s="35"/>
      <c r="D432" s="35"/>
      <c r="E432" s="35"/>
      <c r="F432" s="35"/>
      <c r="G432" s="35"/>
      <c r="H432" s="35"/>
      <c r="I432" s="35"/>
      <c r="J432" s="35"/>
      <c r="K432" s="38"/>
      <c r="L432" s="38"/>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row>
    <row r="433" spans="1:40" x14ac:dyDescent="0.25">
      <c r="A433" s="35"/>
      <c r="B433" s="35"/>
      <c r="C433" s="35"/>
      <c r="D433" s="35"/>
      <c r="E433" s="35"/>
      <c r="F433" s="35"/>
      <c r="G433" s="35"/>
      <c r="H433" s="35"/>
      <c r="I433" s="35"/>
      <c r="J433" s="35"/>
      <c r="K433" s="38"/>
      <c r="L433" s="38"/>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row>
    <row r="434" spans="1:40" x14ac:dyDescent="0.25">
      <c r="A434" s="35"/>
      <c r="B434" s="35"/>
      <c r="C434" s="35"/>
      <c r="D434" s="35"/>
      <c r="E434" s="35"/>
      <c r="F434" s="35"/>
      <c r="G434" s="35"/>
      <c r="H434" s="35"/>
      <c r="I434" s="35"/>
      <c r="J434" s="35"/>
      <c r="K434" s="38"/>
      <c r="L434" s="38"/>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row>
    <row r="435" spans="1:40" x14ac:dyDescent="0.25">
      <c r="A435" s="35"/>
      <c r="B435" s="35"/>
      <c r="C435" s="35"/>
      <c r="D435" s="35"/>
      <c r="E435" s="35"/>
      <c r="F435" s="35"/>
      <c r="G435" s="35"/>
      <c r="H435" s="35"/>
      <c r="I435" s="35"/>
      <c r="J435" s="35"/>
      <c r="K435" s="38"/>
      <c r="L435" s="38"/>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row>
    <row r="436" spans="1:40" x14ac:dyDescent="0.25">
      <c r="A436" s="35"/>
      <c r="B436" s="35"/>
      <c r="C436" s="35"/>
      <c r="D436" s="35"/>
      <c r="E436" s="35"/>
      <c r="F436" s="35"/>
      <c r="G436" s="35"/>
      <c r="H436" s="35"/>
      <c r="I436" s="35"/>
      <c r="J436" s="35"/>
      <c r="K436" s="38"/>
      <c r="L436" s="38"/>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row>
    <row r="437" spans="1:40" x14ac:dyDescent="0.25">
      <c r="A437" s="35"/>
      <c r="B437" s="35"/>
      <c r="C437" s="35"/>
      <c r="D437" s="35"/>
      <c r="E437" s="35"/>
      <c r="F437" s="35"/>
      <c r="G437" s="35"/>
      <c r="H437" s="35"/>
      <c r="I437" s="35"/>
      <c r="J437" s="35"/>
      <c r="K437" s="38"/>
      <c r="L437" s="38"/>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c r="AN437" s="35"/>
    </row>
    <row r="438" spans="1:40" x14ac:dyDescent="0.25">
      <c r="A438" s="35"/>
      <c r="B438" s="35"/>
      <c r="C438" s="35"/>
      <c r="D438" s="35"/>
      <c r="E438" s="35"/>
      <c r="F438" s="35"/>
      <c r="G438" s="35"/>
      <c r="H438" s="35"/>
      <c r="I438" s="35"/>
      <c r="J438" s="35"/>
      <c r="K438" s="38"/>
      <c r="L438" s="38"/>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5"/>
    </row>
    <row r="439" spans="1:40" x14ac:dyDescent="0.25">
      <c r="A439" s="35"/>
      <c r="B439" s="35"/>
      <c r="C439" s="35"/>
      <c r="D439" s="35"/>
      <c r="E439" s="35"/>
      <c r="F439" s="35"/>
      <c r="G439" s="35"/>
      <c r="H439" s="35"/>
      <c r="I439" s="35"/>
      <c r="J439" s="35"/>
      <c r="K439" s="38"/>
      <c r="L439" s="38"/>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row>
    <row r="440" spans="1:40" x14ac:dyDescent="0.25">
      <c r="A440" s="35"/>
      <c r="B440" s="35"/>
      <c r="C440" s="35"/>
      <c r="D440" s="35"/>
      <c r="E440" s="35"/>
      <c r="F440" s="35"/>
      <c r="G440" s="35"/>
      <c r="H440" s="35"/>
      <c r="I440" s="35"/>
      <c r="J440" s="35"/>
      <c r="K440" s="38"/>
      <c r="L440" s="38"/>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row>
    <row r="441" spans="1:40" x14ac:dyDescent="0.25">
      <c r="A441" s="35"/>
      <c r="B441" s="35"/>
      <c r="C441" s="35"/>
      <c r="D441" s="35"/>
      <c r="E441" s="35"/>
      <c r="F441" s="35"/>
      <c r="G441" s="35"/>
      <c r="H441" s="35"/>
      <c r="I441" s="35"/>
      <c r="J441" s="35"/>
      <c r="K441" s="38"/>
      <c r="L441" s="38"/>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c r="AN441" s="35"/>
    </row>
    <row r="442" spans="1:40" x14ac:dyDescent="0.25">
      <c r="A442" s="35"/>
      <c r="B442" s="35"/>
      <c r="C442" s="35"/>
      <c r="D442" s="35"/>
      <c r="E442" s="35"/>
      <c r="F442" s="35"/>
      <c r="G442" s="35"/>
      <c r="H442" s="35"/>
      <c r="I442" s="35"/>
      <c r="J442" s="35"/>
      <c r="K442" s="38"/>
      <c r="L442" s="38"/>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row>
    <row r="443" spans="1:40" x14ac:dyDescent="0.25">
      <c r="A443" s="35"/>
      <c r="B443" s="35"/>
      <c r="C443" s="35"/>
      <c r="D443" s="35"/>
      <c r="E443" s="35"/>
      <c r="F443" s="35"/>
      <c r="G443" s="35"/>
      <c r="H443" s="35"/>
      <c r="I443" s="35"/>
      <c r="J443" s="35"/>
      <c r="K443" s="38"/>
      <c r="L443" s="38"/>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row>
    <row r="444" spans="1:40" x14ac:dyDescent="0.25">
      <c r="A444" s="35"/>
      <c r="B444" s="35"/>
      <c r="C444" s="35"/>
      <c r="D444" s="35"/>
      <c r="E444" s="35"/>
      <c r="F444" s="35"/>
      <c r="G444" s="35"/>
      <c r="H444" s="35"/>
      <c r="I444" s="35"/>
      <c r="J444" s="35"/>
      <c r="K444" s="38"/>
      <c r="L444" s="38"/>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row>
    <row r="445" spans="1:40" x14ac:dyDescent="0.25">
      <c r="A445" s="35"/>
      <c r="B445" s="35"/>
      <c r="C445" s="35"/>
      <c r="D445" s="35"/>
      <c r="E445" s="35"/>
      <c r="F445" s="35"/>
      <c r="G445" s="35"/>
      <c r="H445" s="35"/>
      <c r="I445" s="35"/>
      <c r="J445" s="35"/>
      <c r="K445" s="38"/>
      <c r="L445" s="38"/>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row>
    <row r="446" spans="1:40" x14ac:dyDescent="0.25">
      <c r="A446" s="35"/>
      <c r="B446" s="35"/>
      <c r="C446" s="35"/>
      <c r="D446" s="35"/>
      <c r="E446" s="35"/>
      <c r="F446" s="35"/>
      <c r="G446" s="35"/>
      <c r="H446" s="35"/>
      <c r="I446" s="35"/>
      <c r="J446" s="35"/>
      <c r="K446" s="38"/>
      <c r="L446" s="38"/>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row>
    <row r="447" spans="1:40" x14ac:dyDescent="0.25">
      <c r="A447" s="35"/>
      <c r="B447" s="35"/>
      <c r="C447" s="35"/>
      <c r="D447" s="35"/>
      <c r="E447" s="35"/>
      <c r="F447" s="35"/>
      <c r="G447" s="35"/>
      <c r="H447" s="35"/>
      <c r="I447" s="35"/>
      <c r="J447" s="35"/>
      <c r="K447" s="38"/>
      <c r="L447" s="38"/>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row>
    <row r="448" spans="1:40" x14ac:dyDescent="0.25">
      <c r="A448" s="35"/>
      <c r="B448" s="35"/>
      <c r="C448" s="35"/>
      <c r="D448" s="35"/>
      <c r="E448" s="35"/>
      <c r="F448" s="35"/>
      <c r="G448" s="35"/>
      <c r="H448" s="35"/>
      <c r="I448" s="35"/>
      <c r="J448" s="35"/>
      <c r="K448" s="38"/>
      <c r="L448" s="38"/>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row>
    <row r="449" spans="1:40" x14ac:dyDescent="0.25">
      <c r="A449" s="35"/>
      <c r="B449" s="35"/>
      <c r="C449" s="35"/>
      <c r="D449" s="35"/>
      <c r="E449" s="35"/>
      <c r="F449" s="35"/>
      <c r="G449" s="35"/>
      <c r="H449" s="35"/>
      <c r="I449" s="35"/>
      <c r="J449" s="35"/>
      <c r="K449" s="38"/>
      <c r="L449" s="38"/>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c r="AN449" s="35"/>
    </row>
    <row r="450" spans="1:40" x14ac:dyDescent="0.25">
      <c r="A450" s="35"/>
      <c r="B450" s="35"/>
      <c r="C450" s="35"/>
      <c r="D450" s="35"/>
      <c r="E450" s="35"/>
      <c r="F450" s="35"/>
      <c r="G450" s="35"/>
      <c r="H450" s="35"/>
      <c r="I450" s="35"/>
      <c r="J450" s="35"/>
      <c r="K450" s="38"/>
      <c r="L450" s="38"/>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row>
    <row r="451" spans="1:40" x14ac:dyDescent="0.25">
      <c r="A451" s="35"/>
      <c r="B451" s="35"/>
      <c r="C451" s="35"/>
      <c r="D451" s="35"/>
      <c r="E451" s="35"/>
      <c r="F451" s="35"/>
      <c r="G451" s="35"/>
      <c r="H451" s="35"/>
      <c r="I451" s="35"/>
      <c r="J451" s="35"/>
      <c r="K451" s="38"/>
      <c r="L451" s="38"/>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row>
    <row r="452" spans="1:40" x14ac:dyDescent="0.25">
      <c r="A452" s="35"/>
      <c r="B452" s="35"/>
      <c r="C452" s="35"/>
      <c r="D452" s="35"/>
      <c r="E452" s="35"/>
      <c r="F452" s="35"/>
      <c r="G452" s="35"/>
      <c r="H452" s="35"/>
      <c r="I452" s="35"/>
      <c r="J452" s="35"/>
      <c r="K452" s="38"/>
      <c r="L452" s="38"/>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c r="AN452" s="35"/>
    </row>
    <row r="453" spans="1:40" x14ac:dyDescent="0.25">
      <c r="A453" s="35"/>
      <c r="B453" s="35"/>
      <c r="C453" s="35"/>
      <c r="D453" s="35"/>
      <c r="E453" s="35"/>
      <c r="F453" s="35"/>
      <c r="G453" s="35"/>
      <c r="H453" s="35"/>
      <c r="I453" s="35"/>
      <c r="J453" s="35"/>
      <c r="K453" s="38"/>
      <c r="L453" s="38"/>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row>
    <row r="454" spans="1:40" x14ac:dyDescent="0.25">
      <c r="A454" s="35"/>
      <c r="B454" s="35"/>
      <c r="C454" s="35"/>
      <c r="D454" s="35"/>
      <c r="E454" s="35"/>
      <c r="F454" s="35"/>
      <c r="G454" s="35"/>
      <c r="H454" s="35"/>
      <c r="I454" s="35"/>
      <c r="J454" s="35"/>
      <c r="K454" s="38"/>
      <c r="L454" s="38"/>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row>
    <row r="455" spans="1:40" x14ac:dyDescent="0.25">
      <c r="A455" s="35"/>
      <c r="B455" s="35"/>
      <c r="C455" s="35"/>
      <c r="D455" s="35"/>
      <c r="E455" s="35"/>
      <c r="F455" s="35"/>
      <c r="G455" s="35"/>
      <c r="H455" s="35"/>
      <c r="I455" s="35"/>
      <c r="J455" s="35"/>
      <c r="K455" s="38"/>
      <c r="L455" s="38"/>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c r="AN455" s="35"/>
    </row>
    <row r="456" spans="1:40" x14ac:dyDescent="0.25">
      <c r="A456" s="35"/>
      <c r="B456" s="35"/>
      <c r="C456" s="35"/>
      <c r="D456" s="35"/>
      <c r="E456" s="35"/>
      <c r="F456" s="35"/>
      <c r="G456" s="35"/>
      <c r="H456" s="35"/>
      <c r="I456" s="35"/>
      <c r="J456" s="35"/>
      <c r="K456" s="38"/>
      <c r="L456" s="38"/>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row>
    <row r="457" spans="1:40" x14ac:dyDescent="0.25">
      <c r="A457" s="35"/>
      <c r="B457" s="35"/>
      <c r="C457" s="35"/>
      <c r="D457" s="35"/>
      <c r="E457" s="35"/>
      <c r="F457" s="35"/>
      <c r="G457" s="35"/>
      <c r="H457" s="35"/>
      <c r="I457" s="35"/>
      <c r="J457" s="35"/>
      <c r="K457" s="38"/>
      <c r="L457" s="38"/>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row>
    <row r="458" spans="1:40" x14ac:dyDescent="0.25">
      <c r="A458" s="35"/>
      <c r="B458" s="35"/>
      <c r="C458" s="35"/>
      <c r="D458" s="35"/>
      <c r="E458" s="35"/>
      <c r="F458" s="35"/>
      <c r="G458" s="35"/>
      <c r="H458" s="35"/>
      <c r="I458" s="35"/>
      <c r="J458" s="35"/>
      <c r="K458" s="38"/>
      <c r="L458" s="38"/>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c r="AN458" s="35"/>
    </row>
    <row r="459" spans="1:40" x14ac:dyDescent="0.25">
      <c r="A459" s="35"/>
      <c r="B459" s="35"/>
      <c r="C459" s="35"/>
      <c r="D459" s="35"/>
      <c r="E459" s="35"/>
      <c r="F459" s="35"/>
      <c r="G459" s="35"/>
      <c r="H459" s="35"/>
      <c r="I459" s="35"/>
      <c r="J459" s="35"/>
      <c r="K459" s="38"/>
      <c r="L459" s="38"/>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row>
    <row r="460" spans="1:40" x14ac:dyDescent="0.25">
      <c r="A460" s="35"/>
      <c r="B460" s="35"/>
      <c r="C460" s="35"/>
      <c r="D460" s="35"/>
      <c r="E460" s="35"/>
      <c r="F460" s="35"/>
      <c r="G460" s="35"/>
      <c r="H460" s="35"/>
      <c r="I460" s="35"/>
      <c r="J460" s="35"/>
      <c r="K460" s="38"/>
      <c r="L460" s="38"/>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row>
    <row r="461" spans="1:40" x14ac:dyDescent="0.25">
      <c r="A461" s="35"/>
      <c r="B461" s="35"/>
      <c r="C461" s="35"/>
      <c r="D461" s="35"/>
      <c r="E461" s="35"/>
      <c r="F461" s="35"/>
      <c r="G461" s="35"/>
      <c r="H461" s="35"/>
      <c r="I461" s="35"/>
      <c r="J461" s="35"/>
      <c r="K461" s="38"/>
      <c r="L461" s="38"/>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c r="AN461" s="35"/>
    </row>
    <row r="462" spans="1:40" x14ac:dyDescent="0.25">
      <c r="A462" s="35"/>
      <c r="B462" s="35"/>
      <c r="C462" s="35"/>
      <c r="D462" s="35"/>
      <c r="E462" s="35"/>
      <c r="F462" s="35"/>
      <c r="G462" s="35"/>
      <c r="H462" s="35"/>
      <c r="I462" s="35"/>
      <c r="J462" s="35"/>
      <c r="K462" s="38"/>
      <c r="L462" s="38"/>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row>
    <row r="463" spans="1:40" x14ac:dyDescent="0.25">
      <c r="A463" s="35"/>
      <c r="B463" s="35"/>
      <c r="C463" s="35"/>
      <c r="D463" s="35"/>
      <c r="E463" s="35"/>
      <c r="F463" s="35"/>
      <c r="G463" s="35"/>
      <c r="H463" s="35"/>
      <c r="I463" s="35"/>
      <c r="J463" s="35"/>
      <c r="K463" s="38"/>
      <c r="L463" s="38"/>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row>
    <row r="464" spans="1:40" x14ac:dyDescent="0.25">
      <c r="A464" s="35"/>
      <c r="B464" s="35"/>
      <c r="C464" s="35"/>
      <c r="D464" s="35"/>
      <c r="E464" s="35"/>
      <c r="F464" s="35"/>
      <c r="G464" s="35"/>
      <c r="H464" s="35"/>
      <c r="I464" s="35"/>
      <c r="J464" s="35"/>
      <c r="K464" s="38"/>
      <c r="L464" s="38"/>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c r="AN464" s="35"/>
    </row>
    <row r="465" spans="1:40" x14ac:dyDescent="0.25">
      <c r="A465" s="35"/>
      <c r="B465" s="35"/>
      <c r="C465" s="35"/>
      <c r="D465" s="35"/>
      <c r="E465" s="35"/>
      <c r="F465" s="35"/>
      <c r="G465" s="35"/>
      <c r="H465" s="35"/>
      <c r="I465" s="35"/>
      <c r="J465" s="35"/>
      <c r="K465" s="38"/>
      <c r="L465" s="38"/>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row>
    <row r="466" spans="1:40" x14ac:dyDescent="0.25">
      <c r="A466" s="35"/>
      <c r="B466" s="35"/>
      <c r="C466" s="35"/>
      <c r="D466" s="35"/>
      <c r="E466" s="35"/>
      <c r="F466" s="35"/>
      <c r="G466" s="35"/>
      <c r="H466" s="35"/>
      <c r="I466" s="35"/>
      <c r="J466" s="35"/>
      <c r="K466" s="38"/>
      <c r="L466" s="38"/>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row>
    <row r="467" spans="1:40" x14ac:dyDescent="0.25">
      <c r="A467" s="35"/>
      <c r="B467" s="35"/>
      <c r="C467" s="35"/>
      <c r="D467" s="35"/>
      <c r="E467" s="35"/>
      <c r="F467" s="35"/>
      <c r="G467" s="35"/>
      <c r="H467" s="35"/>
      <c r="I467" s="35"/>
      <c r="J467" s="35"/>
      <c r="K467" s="38"/>
      <c r="L467" s="38"/>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c r="AN467" s="35"/>
    </row>
    <row r="468" spans="1:40" x14ac:dyDescent="0.25">
      <c r="A468" s="35"/>
      <c r="B468" s="35"/>
      <c r="C468" s="35"/>
      <c r="D468" s="35"/>
      <c r="E468" s="35"/>
      <c r="F468" s="35"/>
      <c r="G468" s="35"/>
      <c r="H468" s="35"/>
      <c r="I468" s="35"/>
      <c r="J468" s="35"/>
      <c r="K468" s="38"/>
      <c r="L468" s="38"/>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row>
    <row r="469" spans="1:40" x14ac:dyDescent="0.25">
      <c r="A469" s="35"/>
      <c r="B469" s="35"/>
      <c r="C469" s="35"/>
      <c r="D469" s="35"/>
      <c r="E469" s="35"/>
      <c r="F469" s="35"/>
      <c r="G469" s="35"/>
      <c r="H469" s="35"/>
      <c r="I469" s="35"/>
      <c r="J469" s="35"/>
      <c r="K469" s="38"/>
      <c r="L469" s="38"/>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row>
    <row r="470" spans="1:40" x14ac:dyDescent="0.25">
      <c r="A470" s="35"/>
      <c r="B470" s="35"/>
      <c r="C470" s="35"/>
      <c r="D470" s="35"/>
      <c r="E470" s="35"/>
      <c r="F470" s="35"/>
      <c r="G470" s="35"/>
      <c r="H470" s="35"/>
      <c r="I470" s="35"/>
      <c r="J470" s="35"/>
      <c r="K470" s="38"/>
      <c r="L470" s="38"/>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row>
    <row r="471" spans="1:40" x14ac:dyDescent="0.25">
      <c r="A471" s="35"/>
      <c r="B471" s="35"/>
      <c r="C471" s="35"/>
      <c r="D471" s="35"/>
      <c r="E471" s="35"/>
      <c r="F471" s="35"/>
      <c r="G471" s="35"/>
      <c r="H471" s="35"/>
      <c r="I471" s="35"/>
      <c r="J471" s="35"/>
      <c r="K471" s="38"/>
      <c r="L471" s="38"/>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row>
    <row r="472" spans="1:40" x14ac:dyDescent="0.25">
      <c r="A472" s="35"/>
      <c r="B472" s="35"/>
      <c r="C472" s="35"/>
      <c r="D472" s="35"/>
      <c r="E472" s="35"/>
      <c r="F472" s="35"/>
      <c r="G472" s="35"/>
      <c r="H472" s="35"/>
      <c r="I472" s="35"/>
      <c r="J472" s="35"/>
      <c r="K472" s="38"/>
      <c r="L472" s="38"/>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c r="AJ472" s="35"/>
      <c r="AK472" s="35"/>
      <c r="AL472" s="35"/>
      <c r="AM472" s="35"/>
      <c r="AN472" s="35"/>
    </row>
    <row r="473" spans="1:40" x14ac:dyDescent="0.25">
      <c r="A473" s="35"/>
      <c r="B473" s="35"/>
      <c r="C473" s="35"/>
      <c r="D473" s="35"/>
      <c r="E473" s="35"/>
      <c r="F473" s="35"/>
      <c r="G473" s="35"/>
      <c r="H473" s="35"/>
      <c r="I473" s="35"/>
      <c r="J473" s="35"/>
      <c r="K473" s="38"/>
      <c r="L473" s="38"/>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row>
    <row r="474" spans="1:40" x14ac:dyDescent="0.25">
      <c r="A474" s="35"/>
      <c r="B474" s="35"/>
      <c r="C474" s="35"/>
      <c r="D474" s="35"/>
      <c r="E474" s="35"/>
      <c r="F474" s="35"/>
      <c r="G474" s="35"/>
      <c r="H474" s="35"/>
      <c r="I474" s="35"/>
      <c r="J474" s="35"/>
      <c r="K474" s="38"/>
      <c r="L474" s="38"/>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row>
    <row r="475" spans="1:40" x14ac:dyDescent="0.25">
      <c r="A475" s="35"/>
      <c r="B475" s="35"/>
      <c r="C475" s="35"/>
      <c r="D475" s="35"/>
      <c r="E475" s="35"/>
      <c r="F475" s="35"/>
      <c r="G475" s="35"/>
      <c r="H475" s="35"/>
      <c r="I475" s="35"/>
      <c r="J475" s="35"/>
      <c r="K475" s="38"/>
      <c r="L475" s="38"/>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row>
    <row r="476" spans="1:40" x14ac:dyDescent="0.25">
      <c r="A476" s="35"/>
      <c r="B476" s="35"/>
      <c r="C476" s="35"/>
      <c r="D476" s="35"/>
      <c r="E476" s="35"/>
      <c r="F476" s="35"/>
      <c r="G476" s="35"/>
      <c r="H476" s="35"/>
      <c r="I476" s="35"/>
      <c r="J476" s="35"/>
      <c r="K476" s="38"/>
      <c r="L476" s="38"/>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row>
    <row r="477" spans="1:40" x14ac:dyDescent="0.25">
      <c r="A477" s="35"/>
      <c r="B477" s="35"/>
      <c r="C477" s="35"/>
      <c r="D477" s="35"/>
      <c r="E477" s="35"/>
      <c r="F477" s="35"/>
      <c r="G477" s="35"/>
      <c r="H477" s="35"/>
      <c r="I477" s="35"/>
      <c r="J477" s="35"/>
      <c r="K477" s="38"/>
      <c r="L477" s="38"/>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row>
    <row r="478" spans="1:40" x14ac:dyDescent="0.25">
      <c r="A478" s="35"/>
      <c r="B478" s="35"/>
      <c r="C478" s="35"/>
      <c r="D478" s="35"/>
      <c r="E478" s="35"/>
      <c r="F478" s="35"/>
      <c r="G478" s="35"/>
      <c r="H478" s="35"/>
      <c r="I478" s="35"/>
      <c r="J478" s="35"/>
      <c r="K478" s="38"/>
      <c r="L478" s="38"/>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row>
    <row r="479" spans="1:40" x14ac:dyDescent="0.25">
      <c r="A479" s="35"/>
      <c r="B479" s="35"/>
      <c r="C479" s="35"/>
      <c r="D479" s="35"/>
      <c r="E479" s="35"/>
      <c r="F479" s="35"/>
      <c r="G479" s="35"/>
      <c r="H479" s="35"/>
      <c r="I479" s="35"/>
      <c r="J479" s="35"/>
      <c r="K479" s="38"/>
      <c r="L479" s="38"/>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row>
    <row r="480" spans="1:40" x14ac:dyDescent="0.25">
      <c r="A480" s="35"/>
      <c r="B480" s="35"/>
      <c r="C480" s="35"/>
      <c r="D480" s="35"/>
      <c r="E480" s="35"/>
      <c r="F480" s="35"/>
      <c r="G480" s="35"/>
      <c r="H480" s="35"/>
      <c r="I480" s="35"/>
      <c r="J480" s="35"/>
      <c r="K480" s="38"/>
      <c r="L480" s="38"/>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row>
    <row r="481" spans="1:40" x14ac:dyDescent="0.25">
      <c r="A481" s="35"/>
      <c r="B481" s="35"/>
      <c r="C481" s="35"/>
      <c r="D481" s="35"/>
      <c r="E481" s="35"/>
      <c r="F481" s="35"/>
      <c r="G481" s="35"/>
      <c r="H481" s="35"/>
      <c r="I481" s="35"/>
      <c r="J481" s="35"/>
      <c r="K481" s="38"/>
      <c r="L481" s="38"/>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row>
    <row r="482" spans="1:40" x14ac:dyDescent="0.25">
      <c r="A482" s="35"/>
      <c r="B482" s="35"/>
      <c r="C482" s="35"/>
      <c r="D482" s="35"/>
      <c r="E482" s="35"/>
      <c r="F482" s="35"/>
      <c r="G482" s="35"/>
      <c r="H482" s="35"/>
      <c r="I482" s="35"/>
      <c r="J482" s="35"/>
      <c r="K482" s="38"/>
      <c r="L482" s="38"/>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row>
    <row r="483" spans="1:40" x14ac:dyDescent="0.25">
      <c r="A483" s="35"/>
      <c r="B483" s="35"/>
      <c r="C483" s="35"/>
      <c r="D483" s="35"/>
      <c r="E483" s="35"/>
      <c r="F483" s="35"/>
      <c r="G483" s="35"/>
      <c r="H483" s="35"/>
      <c r="I483" s="35"/>
      <c r="J483" s="35"/>
      <c r="K483" s="38"/>
      <c r="L483" s="38"/>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row>
    <row r="484" spans="1:40" x14ac:dyDescent="0.25">
      <c r="A484" s="35"/>
      <c r="B484" s="35"/>
      <c r="C484" s="35"/>
      <c r="D484" s="35"/>
      <c r="E484" s="35"/>
      <c r="F484" s="35"/>
      <c r="G484" s="35"/>
      <c r="H484" s="35"/>
      <c r="I484" s="35"/>
      <c r="J484" s="35"/>
      <c r="K484" s="38"/>
      <c r="L484" s="38"/>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row>
    <row r="485" spans="1:40" x14ac:dyDescent="0.25">
      <c r="A485" s="35"/>
      <c r="B485" s="35"/>
      <c r="C485" s="35"/>
      <c r="D485" s="35"/>
      <c r="E485" s="35"/>
      <c r="F485" s="35"/>
      <c r="G485" s="35"/>
      <c r="H485" s="35"/>
      <c r="I485" s="35"/>
      <c r="J485" s="35"/>
      <c r="K485" s="38"/>
      <c r="L485" s="38"/>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c r="AN485" s="35"/>
    </row>
    <row r="486" spans="1:40" x14ac:dyDescent="0.25">
      <c r="A486" s="35"/>
      <c r="B486" s="35"/>
      <c r="C486" s="35"/>
      <c r="D486" s="35"/>
      <c r="E486" s="35"/>
      <c r="F486" s="35"/>
      <c r="G486" s="35"/>
      <c r="H486" s="35"/>
      <c r="I486" s="35"/>
      <c r="J486" s="35"/>
      <c r="K486" s="38"/>
      <c r="L486" s="38"/>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row>
    <row r="487" spans="1:40" x14ac:dyDescent="0.25">
      <c r="A487" s="35"/>
      <c r="B487" s="35"/>
      <c r="C487" s="35"/>
      <c r="D487" s="35"/>
      <c r="E487" s="35"/>
      <c r="F487" s="35"/>
      <c r="G487" s="35"/>
      <c r="H487" s="35"/>
      <c r="I487" s="35"/>
      <c r="J487" s="35"/>
      <c r="K487" s="38"/>
      <c r="L487" s="38"/>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row>
    <row r="488" spans="1:40" x14ac:dyDescent="0.25">
      <c r="A488" s="35"/>
      <c r="B488" s="35"/>
      <c r="C488" s="35"/>
      <c r="D488" s="35"/>
      <c r="E488" s="35"/>
      <c r="F488" s="35"/>
      <c r="G488" s="35"/>
      <c r="H488" s="35"/>
      <c r="I488" s="35"/>
      <c r="J488" s="35"/>
      <c r="K488" s="38"/>
      <c r="L488" s="38"/>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c r="AN488" s="35"/>
    </row>
    <row r="489" spans="1:40" x14ac:dyDescent="0.25">
      <c r="A489" s="35"/>
      <c r="B489" s="35"/>
      <c r="C489" s="35"/>
      <c r="D489" s="35"/>
      <c r="E489" s="35"/>
      <c r="F489" s="35"/>
      <c r="G489" s="35"/>
      <c r="H489" s="35"/>
      <c r="I489" s="35"/>
      <c r="J489" s="35"/>
      <c r="K489" s="38"/>
      <c r="L489" s="38"/>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row>
    <row r="490" spans="1:40" x14ac:dyDescent="0.25">
      <c r="A490" s="35"/>
      <c r="B490" s="35"/>
      <c r="C490" s="35"/>
      <c r="D490" s="35"/>
      <c r="E490" s="35"/>
      <c r="F490" s="35"/>
      <c r="G490" s="35"/>
      <c r="H490" s="35"/>
      <c r="I490" s="35"/>
      <c r="J490" s="35"/>
      <c r="K490" s="38"/>
      <c r="L490" s="38"/>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row>
    <row r="491" spans="1:40" x14ac:dyDescent="0.25">
      <c r="A491" s="35"/>
      <c r="B491" s="35"/>
      <c r="C491" s="35"/>
      <c r="D491" s="35"/>
      <c r="E491" s="35"/>
      <c r="F491" s="35"/>
      <c r="G491" s="35"/>
      <c r="H491" s="35"/>
      <c r="I491" s="35"/>
      <c r="J491" s="35"/>
      <c r="K491" s="38"/>
      <c r="L491" s="38"/>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c r="AN491" s="35"/>
    </row>
    <row r="492" spans="1:40" x14ac:dyDescent="0.25">
      <c r="A492" s="35"/>
      <c r="B492" s="35"/>
      <c r="C492" s="35"/>
      <c r="D492" s="35"/>
      <c r="E492" s="35"/>
      <c r="F492" s="35"/>
      <c r="G492" s="35"/>
      <c r="H492" s="35"/>
      <c r="I492" s="35"/>
      <c r="J492" s="35"/>
      <c r="K492" s="38"/>
      <c r="L492" s="38"/>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row>
    <row r="493" spans="1:40" x14ac:dyDescent="0.25">
      <c r="A493" s="35"/>
      <c r="B493" s="35"/>
      <c r="C493" s="35"/>
      <c r="D493" s="35"/>
      <c r="E493" s="35"/>
      <c r="F493" s="35"/>
      <c r="G493" s="35"/>
      <c r="H493" s="35"/>
      <c r="I493" s="35"/>
      <c r="J493" s="35"/>
      <c r="K493" s="38"/>
      <c r="L493" s="38"/>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row>
    <row r="494" spans="1:40" x14ac:dyDescent="0.25">
      <c r="A494" s="35"/>
      <c r="B494" s="35"/>
      <c r="C494" s="35"/>
      <c r="D494" s="35"/>
      <c r="E494" s="35"/>
      <c r="F494" s="35"/>
      <c r="G494" s="35"/>
      <c r="H494" s="35"/>
      <c r="I494" s="35"/>
      <c r="J494" s="35"/>
      <c r="K494" s="38"/>
      <c r="L494" s="38"/>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c r="AN494" s="35"/>
    </row>
    <row r="495" spans="1:40" x14ac:dyDescent="0.25">
      <c r="A495" s="35"/>
      <c r="B495" s="35"/>
      <c r="C495" s="35"/>
      <c r="D495" s="35"/>
      <c r="E495" s="35"/>
      <c r="F495" s="35"/>
      <c r="G495" s="35"/>
      <c r="H495" s="35"/>
      <c r="I495" s="35"/>
      <c r="J495" s="35"/>
      <c r="K495" s="38"/>
      <c r="L495" s="38"/>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row>
    <row r="496" spans="1:40" x14ac:dyDescent="0.25">
      <c r="A496" s="35"/>
      <c r="B496" s="35"/>
      <c r="C496" s="35"/>
      <c r="D496" s="35"/>
      <c r="E496" s="35"/>
      <c r="F496" s="35"/>
      <c r="G496" s="35"/>
      <c r="H496" s="35"/>
      <c r="I496" s="35"/>
      <c r="J496" s="35"/>
      <c r="K496" s="38"/>
      <c r="L496" s="38"/>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row>
    <row r="497" spans="1:40" x14ac:dyDescent="0.25">
      <c r="A497" s="35"/>
      <c r="B497" s="35"/>
      <c r="C497" s="35"/>
      <c r="D497" s="35"/>
      <c r="E497" s="35"/>
      <c r="F497" s="35"/>
      <c r="G497" s="35"/>
      <c r="H497" s="35"/>
      <c r="I497" s="35"/>
      <c r="J497" s="35"/>
      <c r="K497" s="38"/>
      <c r="L497" s="38"/>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c r="AN497" s="35"/>
    </row>
    <row r="498" spans="1:40" x14ac:dyDescent="0.25">
      <c r="A498" s="35"/>
      <c r="B498" s="35"/>
      <c r="C498" s="35"/>
      <c r="D498" s="35"/>
      <c r="E498" s="35"/>
      <c r="F498" s="35"/>
      <c r="G498" s="35"/>
      <c r="H498" s="35"/>
      <c r="I498" s="35"/>
      <c r="J498" s="35"/>
      <c r="K498" s="38"/>
      <c r="L498" s="38"/>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c r="AN498" s="35"/>
    </row>
    <row r="499" spans="1:40" x14ac:dyDescent="0.25">
      <c r="A499" s="35"/>
      <c r="B499" s="35"/>
      <c r="C499" s="35"/>
      <c r="D499" s="35"/>
      <c r="E499" s="35"/>
      <c r="F499" s="35"/>
      <c r="G499" s="35"/>
      <c r="H499" s="35"/>
      <c r="I499" s="35"/>
      <c r="J499" s="35"/>
      <c r="K499" s="38"/>
      <c r="L499" s="38"/>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c r="AN499" s="35"/>
    </row>
    <row r="500" spans="1:40" x14ac:dyDescent="0.25">
      <c r="A500" s="35"/>
      <c r="B500" s="35"/>
      <c r="C500" s="35"/>
      <c r="D500" s="35"/>
      <c r="E500" s="35"/>
      <c r="F500" s="35"/>
      <c r="G500" s="35"/>
      <c r="H500" s="35"/>
      <c r="I500" s="35"/>
      <c r="J500" s="35"/>
      <c r="K500" s="38"/>
      <c r="L500" s="38"/>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row>
    <row r="501" spans="1:40" x14ac:dyDescent="0.25">
      <c r="A501" s="35"/>
      <c r="B501" s="35"/>
      <c r="C501" s="35"/>
      <c r="D501" s="35"/>
      <c r="E501" s="35"/>
      <c r="F501" s="35"/>
      <c r="G501" s="35"/>
      <c r="H501" s="35"/>
      <c r="I501" s="35"/>
      <c r="J501" s="35"/>
      <c r="K501" s="38"/>
      <c r="L501" s="38"/>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c r="AN501" s="35"/>
    </row>
    <row r="502" spans="1:40" x14ac:dyDescent="0.25">
      <c r="A502" s="35"/>
      <c r="B502" s="35"/>
      <c r="C502" s="35"/>
      <c r="D502" s="35"/>
      <c r="E502" s="35"/>
      <c r="F502" s="35"/>
      <c r="G502" s="35"/>
      <c r="H502" s="35"/>
      <c r="I502" s="35"/>
      <c r="J502" s="35"/>
      <c r="K502" s="38"/>
      <c r="L502" s="38"/>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c r="AN502" s="35"/>
    </row>
    <row r="503" spans="1:40" x14ac:dyDescent="0.25">
      <c r="A503" s="35"/>
      <c r="B503" s="35"/>
      <c r="C503" s="35"/>
      <c r="D503" s="35"/>
      <c r="E503" s="35"/>
      <c r="F503" s="35"/>
      <c r="G503" s="35"/>
      <c r="H503" s="35"/>
      <c r="I503" s="35"/>
      <c r="J503" s="35"/>
      <c r="K503" s="38"/>
      <c r="L503" s="38"/>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c r="AJ503" s="35"/>
      <c r="AK503" s="35"/>
      <c r="AL503" s="35"/>
      <c r="AM503" s="35"/>
      <c r="AN503" s="35"/>
    </row>
    <row r="504" spans="1:40" x14ac:dyDescent="0.25">
      <c r="A504" s="35"/>
      <c r="B504" s="35"/>
      <c r="C504" s="35"/>
      <c r="D504" s="35"/>
      <c r="E504" s="35"/>
      <c r="F504" s="35"/>
      <c r="G504" s="35"/>
      <c r="H504" s="35"/>
      <c r="I504" s="35"/>
      <c r="J504" s="35"/>
      <c r="K504" s="38"/>
      <c r="L504" s="38"/>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c r="AN504" s="35"/>
    </row>
    <row r="505" spans="1:40" x14ac:dyDescent="0.25">
      <c r="A505" s="35"/>
      <c r="B505" s="35"/>
      <c r="C505" s="35"/>
      <c r="D505" s="35"/>
      <c r="E505" s="35"/>
      <c r="F505" s="35"/>
      <c r="G505" s="35"/>
      <c r="H505" s="35"/>
      <c r="I505" s="35"/>
      <c r="J505" s="35"/>
      <c r="K505" s="38"/>
      <c r="L505" s="38"/>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row>
    <row r="506" spans="1:40" x14ac:dyDescent="0.25">
      <c r="A506" s="35"/>
      <c r="B506" s="35"/>
      <c r="C506" s="35"/>
      <c r="D506" s="35"/>
      <c r="E506" s="35"/>
      <c r="F506" s="35"/>
      <c r="G506" s="35"/>
      <c r="H506" s="35"/>
      <c r="I506" s="35"/>
      <c r="J506" s="35"/>
      <c r="K506" s="38"/>
      <c r="L506" s="38"/>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row>
    <row r="507" spans="1:40" x14ac:dyDescent="0.25">
      <c r="A507" s="35"/>
      <c r="B507" s="35"/>
      <c r="C507" s="35"/>
      <c r="D507" s="35"/>
      <c r="E507" s="35"/>
      <c r="F507" s="35"/>
      <c r="G507" s="35"/>
      <c r="H507" s="35"/>
      <c r="I507" s="35"/>
      <c r="J507" s="35"/>
      <c r="K507" s="38"/>
      <c r="L507" s="38"/>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row>
    <row r="508" spans="1:40" x14ac:dyDescent="0.25">
      <c r="A508" s="35"/>
      <c r="B508" s="35"/>
      <c r="C508" s="35"/>
      <c r="D508" s="35"/>
      <c r="E508" s="35"/>
      <c r="F508" s="35"/>
      <c r="G508" s="35"/>
      <c r="H508" s="35"/>
      <c r="I508" s="35"/>
      <c r="J508" s="35"/>
      <c r="K508" s="38"/>
      <c r="L508" s="38"/>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row>
    <row r="509" spans="1:40" x14ac:dyDescent="0.25">
      <c r="A509" s="35"/>
      <c r="B509" s="35"/>
      <c r="C509" s="35"/>
      <c r="D509" s="35"/>
      <c r="E509" s="35"/>
      <c r="F509" s="35"/>
      <c r="G509" s="35"/>
      <c r="H509" s="35"/>
      <c r="I509" s="35"/>
      <c r="J509" s="35"/>
      <c r="K509" s="38"/>
      <c r="L509" s="38"/>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c r="AN509" s="35"/>
    </row>
    <row r="510" spans="1:40" x14ac:dyDescent="0.25">
      <c r="A510" s="35"/>
      <c r="B510" s="35"/>
      <c r="C510" s="35"/>
      <c r="D510" s="35"/>
      <c r="E510" s="35"/>
      <c r="F510" s="35"/>
      <c r="G510" s="35"/>
      <c r="H510" s="35"/>
      <c r="I510" s="35"/>
      <c r="J510" s="35"/>
      <c r="K510" s="38"/>
      <c r="L510" s="38"/>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row>
    <row r="511" spans="1:40" x14ac:dyDescent="0.25">
      <c r="A511" s="35"/>
      <c r="B511" s="35"/>
      <c r="C511" s="35"/>
      <c r="D511" s="35"/>
      <c r="E511" s="35"/>
      <c r="F511" s="35"/>
      <c r="G511" s="35"/>
      <c r="H511" s="35"/>
      <c r="I511" s="35"/>
      <c r="J511" s="35"/>
      <c r="K511" s="38"/>
      <c r="L511" s="38"/>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row>
    <row r="512" spans="1:40" x14ac:dyDescent="0.25">
      <c r="A512" s="35"/>
      <c r="B512" s="35"/>
      <c r="C512" s="35"/>
      <c r="D512" s="35"/>
      <c r="E512" s="35"/>
      <c r="F512" s="35"/>
      <c r="G512" s="35"/>
      <c r="H512" s="35"/>
      <c r="I512" s="35"/>
      <c r="J512" s="35"/>
      <c r="K512" s="38"/>
      <c r="L512" s="38"/>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c r="AN512" s="35"/>
    </row>
    <row r="513" spans="1:40" x14ac:dyDescent="0.25">
      <c r="A513" s="35"/>
      <c r="B513" s="35"/>
      <c r="C513" s="35"/>
      <c r="D513" s="35"/>
      <c r="E513" s="35"/>
      <c r="F513" s="35"/>
      <c r="G513" s="35"/>
      <c r="H513" s="35"/>
      <c r="I513" s="35"/>
      <c r="J513" s="35"/>
      <c r="K513" s="38"/>
      <c r="L513" s="38"/>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row>
    <row r="514" spans="1:40" x14ac:dyDescent="0.25">
      <c r="A514" s="35"/>
      <c r="B514" s="35"/>
      <c r="C514" s="35"/>
      <c r="D514" s="35"/>
      <c r="E514" s="35"/>
      <c r="F514" s="35"/>
      <c r="G514" s="35"/>
      <c r="H514" s="35"/>
      <c r="I514" s="35"/>
      <c r="J514" s="35"/>
      <c r="K514" s="38"/>
      <c r="L514" s="38"/>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row>
    <row r="515" spans="1:40" x14ac:dyDescent="0.25">
      <c r="A515" s="35"/>
      <c r="B515" s="35"/>
      <c r="C515" s="35"/>
      <c r="D515" s="35"/>
      <c r="E515" s="35"/>
      <c r="F515" s="35"/>
      <c r="G515" s="35"/>
      <c r="H515" s="35"/>
      <c r="I515" s="35"/>
      <c r="J515" s="35"/>
      <c r="K515" s="38"/>
      <c r="L515" s="38"/>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c r="AN515" s="35"/>
    </row>
    <row r="516" spans="1:40" x14ac:dyDescent="0.25">
      <c r="A516" s="35"/>
      <c r="B516" s="35"/>
      <c r="C516" s="35"/>
      <c r="D516" s="35"/>
      <c r="E516" s="35"/>
      <c r="F516" s="35"/>
      <c r="G516" s="35"/>
      <c r="H516" s="35"/>
      <c r="I516" s="35"/>
      <c r="J516" s="35"/>
      <c r="K516" s="38"/>
      <c r="L516" s="38"/>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row>
    <row r="517" spans="1:40" x14ac:dyDescent="0.25">
      <c r="A517" s="35"/>
      <c r="B517" s="35"/>
      <c r="C517" s="35"/>
      <c r="D517" s="35"/>
      <c r="E517" s="35"/>
      <c r="F517" s="35"/>
      <c r="G517" s="35"/>
      <c r="H517" s="35"/>
      <c r="I517" s="35"/>
      <c r="J517" s="35"/>
      <c r="K517" s="38"/>
      <c r="L517" s="38"/>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row>
    <row r="518" spans="1:40" x14ac:dyDescent="0.25">
      <c r="A518" s="35"/>
      <c r="B518" s="35"/>
      <c r="C518" s="35"/>
      <c r="D518" s="35"/>
      <c r="E518" s="35"/>
      <c r="F518" s="35"/>
      <c r="G518" s="35"/>
      <c r="H518" s="35"/>
      <c r="I518" s="35"/>
      <c r="J518" s="35"/>
      <c r="K518" s="38"/>
      <c r="L518" s="38"/>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c r="AN518" s="35"/>
    </row>
    <row r="519" spans="1:40" x14ac:dyDescent="0.25">
      <c r="A519" s="35"/>
      <c r="B519" s="35"/>
      <c r="C519" s="35"/>
      <c r="D519" s="35"/>
      <c r="E519" s="35"/>
      <c r="F519" s="35"/>
      <c r="G519" s="35"/>
      <c r="H519" s="35"/>
      <c r="I519" s="35"/>
      <c r="J519" s="35"/>
      <c r="K519" s="38"/>
      <c r="L519" s="38"/>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c r="AN519" s="35"/>
    </row>
    <row r="520" spans="1:40" x14ac:dyDescent="0.25">
      <c r="A520" s="35"/>
      <c r="B520" s="35"/>
      <c r="C520" s="35"/>
      <c r="D520" s="35"/>
      <c r="E520" s="35"/>
      <c r="F520" s="35"/>
      <c r="G520" s="35"/>
      <c r="H520" s="35"/>
      <c r="I520" s="35"/>
      <c r="J520" s="35"/>
      <c r="K520" s="38"/>
      <c r="L520" s="38"/>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row>
    <row r="521" spans="1:40" x14ac:dyDescent="0.25">
      <c r="A521" s="35"/>
      <c r="B521" s="35"/>
      <c r="C521" s="35"/>
      <c r="D521" s="35"/>
      <c r="E521" s="35"/>
      <c r="F521" s="35"/>
      <c r="G521" s="35"/>
      <c r="H521" s="35"/>
      <c r="I521" s="35"/>
      <c r="J521" s="35"/>
      <c r="K521" s="38"/>
      <c r="L521" s="38"/>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c r="AN521" s="35"/>
    </row>
    <row r="522" spans="1:40" x14ac:dyDescent="0.25">
      <c r="A522" s="35"/>
      <c r="B522" s="35"/>
      <c r="C522" s="35"/>
      <c r="D522" s="35"/>
      <c r="E522" s="35"/>
      <c r="F522" s="35"/>
      <c r="G522" s="35"/>
      <c r="H522" s="35"/>
      <c r="I522" s="35"/>
      <c r="J522" s="35"/>
      <c r="K522" s="38"/>
      <c r="L522" s="38"/>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row>
    <row r="523" spans="1:40" x14ac:dyDescent="0.25">
      <c r="A523" s="35"/>
      <c r="B523" s="35"/>
      <c r="C523" s="35"/>
      <c r="D523" s="35"/>
      <c r="E523" s="35"/>
      <c r="F523" s="35"/>
      <c r="G523" s="35"/>
      <c r="H523" s="35"/>
      <c r="I523" s="35"/>
      <c r="J523" s="35"/>
      <c r="K523" s="38"/>
      <c r="L523" s="38"/>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row>
    <row r="524" spans="1:40" x14ac:dyDescent="0.25">
      <c r="A524" s="35"/>
      <c r="B524" s="35"/>
      <c r="C524" s="35"/>
      <c r="D524" s="35"/>
      <c r="E524" s="35"/>
      <c r="F524" s="35"/>
      <c r="G524" s="35"/>
      <c r="H524" s="35"/>
      <c r="I524" s="35"/>
      <c r="J524" s="35"/>
      <c r="K524" s="38"/>
      <c r="L524" s="38"/>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row>
    <row r="525" spans="1:40" x14ac:dyDescent="0.25">
      <c r="A525" s="35"/>
      <c r="B525" s="35"/>
      <c r="C525" s="35"/>
      <c r="D525" s="35"/>
      <c r="E525" s="35"/>
      <c r="F525" s="35"/>
      <c r="G525" s="35"/>
      <c r="H525" s="35"/>
      <c r="I525" s="35"/>
      <c r="J525" s="35"/>
      <c r="K525" s="38"/>
      <c r="L525" s="38"/>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row>
    <row r="526" spans="1:40" x14ac:dyDescent="0.25">
      <c r="A526" s="35"/>
      <c r="B526" s="35"/>
      <c r="C526" s="35"/>
      <c r="D526" s="35"/>
      <c r="E526" s="35"/>
      <c r="F526" s="35"/>
      <c r="G526" s="35"/>
      <c r="H526" s="35"/>
      <c r="I526" s="35"/>
      <c r="J526" s="35"/>
      <c r="K526" s="38"/>
      <c r="L526" s="38"/>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row>
    <row r="527" spans="1:40" x14ac:dyDescent="0.25">
      <c r="A527" s="35"/>
      <c r="B527" s="35"/>
      <c r="C527" s="35"/>
      <c r="D527" s="35"/>
      <c r="E527" s="35"/>
      <c r="F527" s="35"/>
      <c r="G527" s="35"/>
      <c r="H527" s="35"/>
      <c r="I527" s="35"/>
      <c r="J527" s="35"/>
      <c r="K527" s="38"/>
      <c r="L527" s="38"/>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c r="AJ527" s="35"/>
      <c r="AK527" s="35"/>
      <c r="AL527" s="35"/>
      <c r="AM527" s="35"/>
      <c r="AN527" s="35"/>
    </row>
    <row r="528" spans="1:40" x14ac:dyDescent="0.25">
      <c r="A528" s="35"/>
      <c r="B528" s="35"/>
      <c r="C528" s="35"/>
      <c r="D528" s="35"/>
      <c r="E528" s="35"/>
      <c r="F528" s="35"/>
      <c r="G528" s="35"/>
      <c r="H528" s="35"/>
      <c r="I528" s="35"/>
      <c r="J528" s="35"/>
      <c r="K528" s="38"/>
      <c r="L528" s="38"/>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row>
    <row r="529" spans="1:40" x14ac:dyDescent="0.25">
      <c r="A529" s="35"/>
      <c r="B529" s="35"/>
      <c r="C529" s="35"/>
      <c r="D529" s="35"/>
      <c r="E529" s="35"/>
      <c r="F529" s="35"/>
      <c r="G529" s="35"/>
      <c r="H529" s="35"/>
      <c r="I529" s="35"/>
      <c r="J529" s="35"/>
      <c r="K529" s="38"/>
      <c r="L529" s="38"/>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row>
    <row r="530" spans="1:40" x14ac:dyDescent="0.25">
      <c r="A530" s="35"/>
      <c r="B530" s="35"/>
      <c r="C530" s="35"/>
      <c r="D530" s="35"/>
      <c r="E530" s="35"/>
      <c r="F530" s="35"/>
      <c r="G530" s="35"/>
      <c r="H530" s="35"/>
      <c r="I530" s="35"/>
      <c r="J530" s="35"/>
      <c r="K530" s="38"/>
      <c r="L530" s="38"/>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row>
    <row r="531" spans="1:40" x14ac:dyDescent="0.25">
      <c r="A531" s="35"/>
      <c r="B531" s="35"/>
      <c r="C531" s="35"/>
      <c r="D531" s="35"/>
      <c r="E531" s="35"/>
      <c r="F531" s="35"/>
      <c r="G531" s="35"/>
      <c r="H531" s="35"/>
      <c r="I531" s="35"/>
      <c r="J531" s="35"/>
      <c r="K531" s="38"/>
      <c r="L531" s="38"/>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row>
    <row r="532" spans="1:40" x14ac:dyDescent="0.25">
      <c r="A532" s="35"/>
      <c r="B532" s="35"/>
      <c r="C532" s="35"/>
      <c r="D532" s="35"/>
      <c r="E532" s="35"/>
      <c r="F532" s="35"/>
      <c r="G532" s="35"/>
      <c r="H532" s="35"/>
      <c r="I532" s="35"/>
      <c r="J532" s="35"/>
      <c r="K532" s="38"/>
      <c r="L532" s="38"/>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row>
    <row r="533" spans="1:40" x14ac:dyDescent="0.25">
      <c r="A533" s="35"/>
      <c r="B533" s="35"/>
      <c r="C533" s="35"/>
      <c r="D533" s="35"/>
      <c r="E533" s="35"/>
      <c r="F533" s="35"/>
      <c r="G533" s="35"/>
      <c r="H533" s="35"/>
      <c r="I533" s="35"/>
      <c r="J533" s="35"/>
      <c r="K533" s="38"/>
      <c r="L533" s="38"/>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row>
    <row r="534" spans="1:40" x14ac:dyDescent="0.25">
      <c r="A534" s="35"/>
      <c r="B534" s="35"/>
      <c r="C534" s="35"/>
      <c r="D534" s="35"/>
      <c r="E534" s="35"/>
      <c r="F534" s="35"/>
      <c r="G534" s="35"/>
      <c r="H534" s="35"/>
      <c r="I534" s="35"/>
      <c r="J534" s="35"/>
      <c r="K534" s="38"/>
      <c r="L534" s="38"/>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row>
    <row r="535" spans="1:40" x14ac:dyDescent="0.25">
      <c r="A535" s="35"/>
      <c r="B535" s="35"/>
      <c r="C535" s="35"/>
      <c r="D535" s="35"/>
      <c r="E535" s="35"/>
      <c r="F535" s="35"/>
      <c r="G535" s="35"/>
      <c r="H535" s="35"/>
      <c r="I535" s="35"/>
      <c r="J535" s="35"/>
      <c r="K535" s="38"/>
      <c r="L535" s="38"/>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c r="AN535" s="35"/>
    </row>
    <row r="536" spans="1:40" x14ac:dyDescent="0.25">
      <c r="A536" s="35"/>
      <c r="B536" s="35"/>
      <c r="C536" s="35"/>
      <c r="D536" s="35"/>
      <c r="E536" s="35"/>
      <c r="F536" s="35"/>
      <c r="G536" s="35"/>
      <c r="H536" s="35"/>
      <c r="I536" s="35"/>
      <c r="J536" s="35"/>
      <c r="K536" s="38"/>
      <c r="L536" s="38"/>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row>
    <row r="537" spans="1:40" x14ac:dyDescent="0.25">
      <c r="A537" s="35"/>
      <c r="B537" s="35"/>
      <c r="C537" s="35"/>
      <c r="D537" s="35"/>
      <c r="E537" s="35"/>
      <c r="F537" s="35"/>
      <c r="G537" s="35"/>
      <c r="H537" s="35"/>
      <c r="I537" s="35"/>
      <c r="J537" s="35"/>
      <c r="K537" s="38"/>
      <c r="L537" s="38"/>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row>
    <row r="538" spans="1:40" x14ac:dyDescent="0.25">
      <c r="A538" s="35"/>
      <c r="B538" s="35"/>
      <c r="C538" s="35"/>
      <c r="D538" s="35"/>
      <c r="E538" s="35"/>
      <c r="F538" s="35"/>
      <c r="G538" s="35"/>
      <c r="H538" s="35"/>
      <c r="I538" s="35"/>
      <c r="J538" s="35"/>
      <c r="K538" s="38"/>
      <c r="L538" s="38"/>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row>
    <row r="539" spans="1:40" x14ac:dyDescent="0.25">
      <c r="A539" s="35"/>
      <c r="B539" s="35"/>
      <c r="C539" s="35"/>
      <c r="D539" s="35"/>
      <c r="E539" s="35"/>
      <c r="F539" s="35"/>
      <c r="G539" s="35"/>
      <c r="H539" s="35"/>
      <c r="I539" s="35"/>
      <c r="J539" s="35"/>
      <c r="K539" s="38"/>
      <c r="L539" s="38"/>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row>
    <row r="540" spans="1:40" x14ac:dyDescent="0.25">
      <c r="A540" s="35"/>
      <c r="B540" s="35"/>
      <c r="C540" s="35"/>
      <c r="D540" s="35"/>
      <c r="E540" s="35"/>
      <c r="F540" s="35"/>
      <c r="G540" s="35"/>
      <c r="H540" s="35"/>
      <c r="I540" s="35"/>
      <c r="J540" s="35"/>
      <c r="K540" s="38"/>
      <c r="L540" s="38"/>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row>
    <row r="541" spans="1:40" x14ac:dyDescent="0.25">
      <c r="A541" s="35"/>
      <c r="B541" s="35"/>
      <c r="C541" s="35"/>
      <c r="D541" s="35"/>
      <c r="E541" s="35"/>
      <c r="F541" s="35"/>
      <c r="G541" s="35"/>
      <c r="H541" s="35"/>
      <c r="I541" s="35"/>
      <c r="J541" s="35"/>
      <c r="K541" s="38"/>
      <c r="L541" s="38"/>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row>
    <row r="542" spans="1:40" x14ac:dyDescent="0.25">
      <c r="A542" s="35"/>
      <c r="B542" s="35"/>
      <c r="C542" s="35"/>
      <c r="D542" s="35"/>
      <c r="E542" s="35"/>
      <c r="F542" s="35"/>
      <c r="G542" s="35"/>
      <c r="H542" s="35"/>
      <c r="I542" s="35"/>
      <c r="J542" s="35"/>
      <c r="K542" s="38"/>
      <c r="L542" s="38"/>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row>
    <row r="543" spans="1:40" x14ac:dyDescent="0.25">
      <c r="A543" s="35"/>
      <c r="B543" s="35"/>
      <c r="C543" s="35"/>
      <c r="D543" s="35"/>
      <c r="E543" s="35"/>
      <c r="F543" s="35"/>
      <c r="G543" s="35"/>
      <c r="H543" s="35"/>
      <c r="I543" s="35"/>
      <c r="J543" s="35"/>
      <c r="K543" s="38"/>
      <c r="L543" s="38"/>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c r="AN543" s="35"/>
    </row>
    <row r="544" spans="1:40" x14ac:dyDescent="0.25">
      <c r="A544" s="35"/>
      <c r="B544" s="35"/>
      <c r="C544" s="35"/>
      <c r="D544" s="35"/>
      <c r="E544" s="35"/>
      <c r="F544" s="35"/>
      <c r="G544" s="35"/>
      <c r="H544" s="35"/>
      <c r="I544" s="35"/>
      <c r="J544" s="35"/>
      <c r="K544" s="38"/>
      <c r="L544" s="38"/>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row>
    <row r="545" spans="1:40" x14ac:dyDescent="0.25">
      <c r="A545" s="35"/>
      <c r="B545" s="35"/>
      <c r="C545" s="35"/>
      <c r="D545" s="35"/>
      <c r="E545" s="35"/>
      <c r="F545" s="35"/>
      <c r="G545" s="35"/>
      <c r="H545" s="35"/>
      <c r="I545" s="35"/>
      <c r="J545" s="35"/>
      <c r="K545" s="38"/>
      <c r="L545" s="38"/>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row>
    <row r="546" spans="1:40" x14ac:dyDescent="0.25">
      <c r="A546" s="35"/>
      <c r="B546" s="35"/>
      <c r="C546" s="35"/>
      <c r="D546" s="35"/>
      <c r="E546" s="35"/>
      <c r="F546" s="35"/>
      <c r="G546" s="35"/>
      <c r="H546" s="35"/>
      <c r="I546" s="35"/>
      <c r="J546" s="35"/>
      <c r="K546" s="38"/>
      <c r="L546" s="38"/>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row>
    <row r="547" spans="1:40" x14ac:dyDescent="0.25">
      <c r="A547" s="35"/>
      <c r="B547" s="35"/>
      <c r="C547" s="35"/>
      <c r="D547" s="35"/>
      <c r="E547" s="35"/>
      <c r="F547" s="35"/>
      <c r="G547" s="35"/>
      <c r="H547" s="35"/>
      <c r="I547" s="35"/>
      <c r="J547" s="35"/>
      <c r="K547" s="38"/>
      <c r="L547" s="38"/>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row>
    <row r="548" spans="1:40" x14ac:dyDescent="0.25">
      <c r="A548" s="35"/>
      <c r="B548" s="35"/>
      <c r="C548" s="35"/>
      <c r="D548" s="35"/>
      <c r="E548" s="35"/>
      <c r="F548" s="35"/>
      <c r="G548" s="35"/>
      <c r="H548" s="35"/>
      <c r="I548" s="35"/>
      <c r="J548" s="35"/>
      <c r="K548" s="38"/>
      <c r="L548" s="38"/>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row>
    <row r="549" spans="1:40" x14ac:dyDescent="0.25">
      <c r="A549" s="35"/>
      <c r="B549" s="35"/>
      <c r="C549" s="35"/>
      <c r="D549" s="35"/>
      <c r="E549" s="35"/>
      <c r="F549" s="35"/>
      <c r="G549" s="35"/>
      <c r="H549" s="35"/>
      <c r="I549" s="35"/>
      <c r="J549" s="35"/>
      <c r="K549" s="38"/>
      <c r="L549" s="38"/>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row>
    <row r="550" spans="1:40" x14ac:dyDescent="0.25">
      <c r="A550" s="35"/>
      <c r="B550" s="35"/>
      <c r="C550" s="35"/>
      <c r="D550" s="35"/>
      <c r="E550" s="35"/>
      <c r="F550" s="35"/>
      <c r="G550" s="35"/>
      <c r="H550" s="35"/>
      <c r="I550" s="35"/>
      <c r="J550" s="35"/>
      <c r="K550" s="38"/>
      <c r="L550" s="38"/>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row>
    <row r="551" spans="1:40" x14ac:dyDescent="0.25">
      <c r="A551" s="35"/>
      <c r="B551" s="35"/>
      <c r="C551" s="35"/>
      <c r="D551" s="35"/>
      <c r="E551" s="35"/>
      <c r="F551" s="35"/>
      <c r="G551" s="35"/>
      <c r="H551" s="35"/>
      <c r="I551" s="35"/>
      <c r="J551" s="35"/>
      <c r="K551" s="38"/>
      <c r="L551" s="38"/>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row>
    <row r="552" spans="1:40" x14ac:dyDescent="0.25">
      <c r="A552" s="35"/>
      <c r="B552" s="35"/>
      <c r="C552" s="35"/>
      <c r="D552" s="35"/>
      <c r="E552" s="35"/>
      <c r="F552" s="35"/>
      <c r="G552" s="35"/>
      <c r="H552" s="35"/>
      <c r="I552" s="35"/>
      <c r="J552" s="35"/>
      <c r="K552" s="38"/>
      <c r="L552" s="38"/>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row>
    <row r="553" spans="1:40" x14ac:dyDescent="0.25">
      <c r="A553" s="35"/>
      <c r="B553" s="35"/>
      <c r="C553" s="35"/>
      <c r="D553" s="35"/>
      <c r="E553" s="35"/>
      <c r="F553" s="35"/>
      <c r="G553" s="35"/>
      <c r="H553" s="35"/>
      <c r="I553" s="35"/>
      <c r="J553" s="35"/>
      <c r="K553" s="38"/>
      <c r="L553" s="38"/>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row>
    <row r="554" spans="1:40" x14ac:dyDescent="0.25">
      <c r="A554" s="35"/>
      <c r="B554" s="35"/>
      <c r="C554" s="35"/>
      <c r="D554" s="35"/>
      <c r="E554" s="35"/>
      <c r="F554" s="35"/>
      <c r="G554" s="35"/>
      <c r="H554" s="35"/>
      <c r="I554" s="35"/>
      <c r="J554" s="35"/>
      <c r="K554" s="38"/>
      <c r="L554" s="38"/>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row>
    <row r="555" spans="1:40" x14ac:dyDescent="0.25">
      <c r="A555" s="35"/>
      <c r="B555" s="35"/>
      <c r="C555" s="35"/>
      <c r="D555" s="35"/>
      <c r="E555" s="35"/>
      <c r="F555" s="35"/>
      <c r="G555" s="35"/>
      <c r="H555" s="35"/>
      <c r="I555" s="35"/>
      <c r="J555" s="35"/>
      <c r="K555" s="38"/>
      <c r="L555" s="38"/>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row>
    <row r="556" spans="1:40" x14ac:dyDescent="0.25">
      <c r="A556" s="35"/>
      <c r="B556" s="35"/>
      <c r="C556" s="35"/>
      <c r="D556" s="35"/>
      <c r="E556" s="35"/>
      <c r="F556" s="35"/>
      <c r="G556" s="35"/>
      <c r="H556" s="35"/>
      <c r="I556" s="35"/>
      <c r="J556" s="35"/>
      <c r="K556" s="38"/>
      <c r="L556" s="38"/>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row>
    <row r="557" spans="1:40" x14ac:dyDescent="0.25">
      <c r="A557" s="35"/>
      <c r="B557" s="35"/>
      <c r="C557" s="35"/>
      <c r="D557" s="35"/>
      <c r="E557" s="35"/>
      <c r="F557" s="35"/>
      <c r="G557" s="35"/>
      <c r="H557" s="35"/>
      <c r="I557" s="35"/>
      <c r="J557" s="35"/>
      <c r="K557" s="38"/>
      <c r="L557" s="38"/>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row>
    <row r="558" spans="1:40" x14ac:dyDescent="0.25">
      <c r="A558" s="35"/>
      <c r="B558" s="35"/>
      <c r="C558" s="35"/>
      <c r="D558" s="35"/>
      <c r="E558" s="35"/>
      <c r="F558" s="35"/>
      <c r="G558" s="35"/>
      <c r="H558" s="35"/>
      <c r="I558" s="35"/>
      <c r="J558" s="35"/>
      <c r="K558" s="38"/>
      <c r="L558" s="38"/>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row>
    <row r="559" spans="1:40" x14ac:dyDescent="0.25">
      <c r="A559" s="35"/>
      <c r="B559" s="35"/>
      <c r="C559" s="35"/>
      <c r="D559" s="35"/>
      <c r="E559" s="35"/>
      <c r="F559" s="35"/>
      <c r="G559" s="35"/>
      <c r="H559" s="35"/>
      <c r="I559" s="35"/>
      <c r="J559" s="35"/>
      <c r="K559" s="38"/>
      <c r="L559" s="38"/>
      <c r="M559" s="3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c r="AN559" s="35"/>
    </row>
    <row r="560" spans="1:40" x14ac:dyDescent="0.25">
      <c r="A560" s="35"/>
      <c r="B560" s="35"/>
      <c r="C560" s="35"/>
      <c r="D560" s="35"/>
      <c r="E560" s="35"/>
      <c r="F560" s="35"/>
      <c r="G560" s="35"/>
      <c r="H560" s="35"/>
      <c r="I560" s="35"/>
      <c r="J560" s="35"/>
      <c r="K560" s="38"/>
      <c r="L560" s="38"/>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row>
    <row r="561" spans="1:40" x14ac:dyDescent="0.25">
      <c r="A561" s="35"/>
      <c r="B561" s="35"/>
      <c r="C561" s="35"/>
      <c r="D561" s="35"/>
      <c r="E561" s="35"/>
      <c r="F561" s="35"/>
      <c r="G561" s="35"/>
      <c r="H561" s="35"/>
      <c r="I561" s="35"/>
      <c r="J561" s="35"/>
      <c r="K561" s="38"/>
      <c r="L561" s="38"/>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row>
    <row r="562" spans="1:40" x14ac:dyDescent="0.25">
      <c r="A562" s="35"/>
      <c r="B562" s="35"/>
      <c r="C562" s="35"/>
      <c r="D562" s="35"/>
      <c r="E562" s="35"/>
      <c r="F562" s="35"/>
      <c r="G562" s="35"/>
      <c r="H562" s="35"/>
      <c r="I562" s="35"/>
      <c r="J562" s="35"/>
      <c r="K562" s="38"/>
      <c r="L562" s="38"/>
      <c r="M562" s="3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c r="AN562" s="35"/>
    </row>
    <row r="563" spans="1:40" x14ac:dyDescent="0.25">
      <c r="A563" s="35"/>
      <c r="B563" s="35"/>
      <c r="C563" s="35"/>
      <c r="D563" s="35"/>
      <c r="E563" s="35"/>
      <c r="F563" s="35"/>
      <c r="G563" s="35"/>
      <c r="H563" s="35"/>
      <c r="I563" s="35"/>
      <c r="J563" s="35"/>
      <c r="K563" s="38"/>
      <c r="L563" s="38"/>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row>
    <row r="564" spans="1:40" x14ac:dyDescent="0.25">
      <c r="A564" s="35"/>
      <c r="B564" s="35"/>
      <c r="C564" s="35"/>
      <c r="D564" s="35"/>
      <c r="E564" s="35"/>
      <c r="F564" s="35"/>
      <c r="G564" s="35"/>
      <c r="H564" s="35"/>
      <c r="I564" s="35"/>
      <c r="J564" s="35"/>
      <c r="K564" s="38"/>
      <c r="L564" s="38"/>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row>
    <row r="565" spans="1:40" x14ac:dyDescent="0.25">
      <c r="A565" s="35"/>
      <c r="B565" s="35"/>
      <c r="C565" s="35"/>
      <c r="D565" s="35"/>
      <c r="E565" s="35"/>
      <c r="F565" s="35"/>
      <c r="G565" s="35"/>
      <c r="H565" s="35"/>
      <c r="I565" s="35"/>
      <c r="J565" s="35"/>
      <c r="K565" s="38"/>
      <c r="L565" s="38"/>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row>
    <row r="566" spans="1:40" x14ac:dyDescent="0.25">
      <c r="A566" s="35"/>
      <c r="B566" s="35"/>
      <c r="C566" s="35"/>
      <c r="D566" s="35"/>
      <c r="E566" s="35"/>
      <c r="F566" s="35"/>
      <c r="G566" s="35"/>
      <c r="H566" s="35"/>
      <c r="I566" s="35"/>
      <c r="J566" s="35"/>
      <c r="K566" s="38"/>
      <c r="L566" s="38"/>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row>
    <row r="567" spans="1:40" x14ac:dyDescent="0.25">
      <c r="A567" s="35"/>
      <c r="B567" s="35"/>
      <c r="C567" s="35"/>
      <c r="D567" s="35"/>
      <c r="E567" s="35"/>
      <c r="F567" s="35"/>
      <c r="G567" s="35"/>
      <c r="H567" s="35"/>
      <c r="I567" s="35"/>
      <c r="J567" s="35"/>
      <c r="K567" s="38"/>
      <c r="L567" s="38"/>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row>
    <row r="568" spans="1:40" x14ac:dyDescent="0.25">
      <c r="A568" s="35"/>
      <c r="B568" s="35"/>
      <c r="C568" s="35"/>
      <c r="D568" s="35"/>
      <c r="E568" s="35"/>
      <c r="F568" s="35"/>
      <c r="G568" s="35"/>
      <c r="H568" s="35"/>
      <c r="I568" s="35"/>
      <c r="J568" s="35"/>
      <c r="K568" s="38"/>
      <c r="L568" s="38"/>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row>
    <row r="569" spans="1:40" x14ac:dyDescent="0.25">
      <c r="A569" s="35"/>
      <c r="B569" s="35"/>
      <c r="C569" s="35"/>
      <c r="D569" s="35"/>
      <c r="E569" s="35"/>
      <c r="F569" s="35"/>
      <c r="G569" s="35"/>
      <c r="H569" s="35"/>
      <c r="I569" s="35"/>
      <c r="J569" s="35"/>
      <c r="K569" s="38"/>
      <c r="L569" s="38"/>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row>
    <row r="570" spans="1:40" x14ac:dyDescent="0.25">
      <c r="A570" s="35"/>
      <c r="B570" s="35"/>
      <c r="C570" s="35"/>
      <c r="D570" s="35"/>
      <c r="E570" s="35"/>
      <c r="F570" s="35"/>
      <c r="G570" s="35"/>
      <c r="H570" s="35"/>
      <c r="I570" s="35"/>
      <c r="J570" s="35"/>
      <c r="K570" s="38"/>
      <c r="L570" s="38"/>
      <c r="M570" s="3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c r="AN570" s="35"/>
    </row>
    <row r="571" spans="1:40" x14ac:dyDescent="0.25">
      <c r="A571" s="35"/>
      <c r="B571" s="35"/>
      <c r="C571" s="35"/>
      <c r="D571" s="35"/>
      <c r="E571" s="35"/>
      <c r="F571" s="35"/>
      <c r="G571" s="35"/>
      <c r="H571" s="35"/>
      <c r="I571" s="35"/>
      <c r="J571" s="35"/>
      <c r="K571" s="38"/>
      <c r="L571" s="38"/>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row>
    <row r="572" spans="1:40" x14ac:dyDescent="0.25">
      <c r="A572" s="35"/>
      <c r="B572" s="35"/>
      <c r="C572" s="35"/>
      <c r="D572" s="35"/>
      <c r="E572" s="35"/>
      <c r="F572" s="35"/>
      <c r="G572" s="35"/>
      <c r="H572" s="35"/>
      <c r="I572" s="35"/>
      <c r="J572" s="35"/>
      <c r="K572" s="38"/>
      <c r="L572" s="38"/>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row>
    <row r="573" spans="1:40" x14ac:dyDescent="0.25">
      <c r="A573" s="35"/>
      <c r="B573" s="35"/>
      <c r="C573" s="35"/>
      <c r="D573" s="35"/>
      <c r="E573" s="35"/>
      <c r="F573" s="35"/>
      <c r="G573" s="35"/>
      <c r="H573" s="35"/>
      <c r="I573" s="35"/>
      <c r="J573" s="35"/>
      <c r="K573" s="38"/>
      <c r="L573" s="38"/>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row>
    <row r="574" spans="1:40" x14ac:dyDescent="0.25">
      <c r="A574" s="35"/>
      <c r="B574" s="35"/>
      <c r="C574" s="35"/>
      <c r="D574" s="35"/>
      <c r="E574" s="35"/>
      <c r="F574" s="35"/>
      <c r="G574" s="35"/>
      <c r="H574" s="35"/>
      <c r="I574" s="35"/>
      <c r="J574" s="35"/>
      <c r="K574" s="38"/>
      <c r="L574" s="38"/>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row>
    <row r="575" spans="1:40" x14ac:dyDescent="0.25">
      <c r="A575" s="35"/>
      <c r="B575" s="35"/>
      <c r="C575" s="35"/>
      <c r="D575" s="35"/>
      <c r="E575" s="35"/>
      <c r="F575" s="35"/>
      <c r="G575" s="35"/>
      <c r="H575" s="35"/>
      <c r="I575" s="35"/>
      <c r="J575" s="35"/>
      <c r="K575" s="38"/>
      <c r="L575" s="38"/>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row>
    <row r="576" spans="1:40" x14ac:dyDescent="0.25">
      <c r="A576" s="35"/>
      <c r="B576" s="35"/>
      <c r="C576" s="35"/>
      <c r="D576" s="35"/>
      <c r="E576" s="35"/>
      <c r="F576" s="35"/>
      <c r="G576" s="35"/>
      <c r="H576" s="35"/>
      <c r="I576" s="35"/>
      <c r="J576" s="35"/>
      <c r="K576" s="38"/>
      <c r="L576" s="38"/>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row>
    <row r="577" spans="1:40" x14ac:dyDescent="0.25">
      <c r="A577" s="35"/>
      <c r="B577" s="35"/>
      <c r="C577" s="35"/>
      <c r="D577" s="35"/>
      <c r="E577" s="35"/>
      <c r="F577" s="35"/>
      <c r="G577" s="35"/>
      <c r="H577" s="35"/>
      <c r="I577" s="35"/>
      <c r="J577" s="35"/>
      <c r="K577" s="38"/>
      <c r="L577" s="38"/>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row>
    <row r="578" spans="1:40" x14ac:dyDescent="0.25">
      <c r="A578" s="35"/>
      <c r="B578" s="35"/>
      <c r="C578" s="35"/>
      <c r="D578" s="35"/>
      <c r="E578" s="35"/>
      <c r="F578" s="35"/>
      <c r="G578" s="35"/>
      <c r="H578" s="35"/>
      <c r="I578" s="35"/>
      <c r="J578" s="35"/>
      <c r="K578" s="38"/>
      <c r="L578" s="38"/>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row>
    <row r="579" spans="1:40" x14ac:dyDescent="0.25">
      <c r="A579" s="35"/>
      <c r="B579" s="35"/>
      <c r="C579" s="35"/>
      <c r="D579" s="35"/>
      <c r="E579" s="35"/>
      <c r="F579" s="35"/>
      <c r="G579" s="35"/>
      <c r="H579" s="35"/>
      <c r="I579" s="35"/>
      <c r="J579" s="35"/>
      <c r="K579" s="38"/>
      <c r="L579" s="38"/>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row>
    <row r="580" spans="1:40" x14ac:dyDescent="0.25">
      <c r="A580" s="35"/>
      <c r="B580" s="35"/>
      <c r="C580" s="35"/>
      <c r="D580" s="35"/>
      <c r="E580" s="35"/>
      <c r="F580" s="35"/>
      <c r="G580" s="35"/>
      <c r="H580" s="35"/>
      <c r="I580" s="35"/>
      <c r="J580" s="35"/>
      <c r="K580" s="38"/>
      <c r="L580" s="38"/>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row>
    <row r="581" spans="1:40" x14ac:dyDescent="0.25">
      <c r="A581" s="35"/>
      <c r="B581" s="35"/>
      <c r="C581" s="35"/>
      <c r="D581" s="35"/>
      <c r="E581" s="35"/>
      <c r="F581" s="35"/>
      <c r="G581" s="35"/>
      <c r="H581" s="35"/>
      <c r="I581" s="35"/>
      <c r="J581" s="35"/>
      <c r="K581" s="38"/>
      <c r="L581" s="38"/>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row>
    <row r="582" spans="1:40" x14ac:dyDescent="0.25">
      <c r="A582" s="35"/>
      <c r="B582" s="35"/>
      <c r="C582" s="35"/>
      <c r="D582" s="35"/>
      <c r="E582" s="35"/>
      <c r="F582" s="35"/>
      <c r="G582" s="35"/>
      <c r="H582" s="35"/>
      <c r="I582" s="35"/>
      <c r="J582" s="35"/>
      <c r="K582" s="38"/>
      <c r="L582" s="38"/>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row>
    <row r="583" spans="1:40" x14ac:dyDescent="0.25">
      <c r="A583" s="35"/>
      <c r="B583" s="35"/>
      <c r="C583" s="35"/>
      <c r="D583" s="35"/>
      <c r="E583" s="35"/>
      <c r="F583" s="35"/>
      <c r="G583" s="35"/>
      <c r="H583" s="35"/>
      <c r="I583" s="35"/>
      <c r="J583" s="35"/>
      <c r="K583" s="38"/>
      <c r="L583" s="38"/>
      <c r="M583" s="35"/>
      <c r="N583" s="35"/>
      <c r="O583" s="35"/>
      <c r="P583" s="35"/>
      <c r="Q583" s="35"/>
      <c r="R583" s="35"/>
      <c r="S583" s="35"/>
      <c r="T583" s="35"/>
      <c r="U583" s="35"/>
      <c r="V583" s="35"/>
      <c r="W583" s="35"/>
      <c r="X583" s="35"/>
      <c r="Y583" s="35"/>
      <c r="Z583" s="35"/>
      <c r="AA583" s="35"/>
      <c r="AB583" s="35"/>
      <c r="AC583" s="35"/>
      <c r="AD583" s="35"/>
      <c r="AE583" s="35"/>
      <c r="AF583" s="35"/>
      <c r="AG583" s="35"/>
      <c r="AH583" s="35"/>
      <c r="AI583" s="35"/>
      <c r="AJ583" s="35"/>
      <c r="AK583" s="35"/>
      <c r="AL583" s="35"/>
      <c r="AM583" s="35"/>
      <c r="AN583" s="35"/>
    </row>
    <row r="584" spans="1:40" x14ac:dyDescent="0.25">
      <c r="A584" s="35"/>
      <c r="B584" s="35"/>
      <c r="C584" s="35"/>
      <c r="D584" s="35"/>
      <c r="E584" s="35"/>
      <c r="F584" s="35"/>
      <c r="G584" s="35"/>
      <c r="H584" s="35"/>
      <c r="I584" s="35"/>
      <c r="J584" s="35"/>
      <c r="K584" s="38"/>
      <c r="L584" s="38"/>
      <c r="M584" s="35"/>
      <c r="N584" s="35"/>
      <c r="O584" s="35"/>
      <c r="P584" s="35"/>
      <c r="Q584" s="35"/>
      <c r="R584" s="35"/>
      <c r="S584" s="35"/>
      <c r="T584" s="35"/>
      <c r="U584" s="35"/>
      <c r="V584" s="35"/>
      <c r="W584" s="35"/>
      <c r="X584" s="35"/>
      <c r="Y584" s="35"/>
      <c r="Z584" s="35"/>
      <c r="AA584" s="35"/>
      <c r="AB584" s="35"/>
      <c r="AC584" s="35"/>
      <c r="AD584" s="35"/>
      <c r="AE584" s="35"/>
      <c r="AF584" s="35"/>
      <c r="AG584" s="35"/>
      <c r="AH584" s="35"/>
      <c r="AI584" s="35"/>
      <c r="AJ584" s="35"/>
      <c r="AK584" s="35"/>
      <c r="AL584" s="35"/>
      <c r="AM584" s="35"/>
      <c r="AN584" s="35"/>
    </row>
    <row r="585" spans="1:40" x14ac:dyDescent="0.25">
      <c r="A585" s="35"/>
      <c r="B585" s="35"/>
      <c r="C585" s="35"/>
      <c r="D585" s="35"/>
      <c r="E585" s="35"/>
      <c r="F585" s="35"/>
      <c r="G585" s="35"/>
      <c r="H585" s="35"/>
      <c r="I585" s="35"/>
      <c r="J585" s="35"/>
      <c r="K585" s="38"/>
      <c r="L585" s="38"/>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c r="AN585" s="35"/>
    </row>
    <row r="586" spans="1:40" x14ac:dyDescent="0.25">
      <c r="A586" s="35"/>
      <c r="B586" s="35"/>
      <c r="C586" s="35"/>
      <c r="D586" s="35"/>
      <c r="E586" s="35"/>
      <c r="F586" s="35"/>
      <c r="G586" s="35"/>
      <c r="H586" s="35"/>
      <c r="I586" s="35"/>
      <c r="J586" s="35"/>
      <c r="K586" s="38"/>
      <c r="L586" s="38"/>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c r="AN586" s="35"/>
    </row>
    <row r="587" spans="1:40" x14ac:dyDescent="0.25">
      <c r="A587" s="35"/>
      <c r="B587" s="35"/>
      <c r="C587" s="35"/>
      <c r="D587" s="35"/>
      <c r="E587" s="35"/>
      <c r="F587" s="35"/>
      <c r="G587" s="35"/>
      <c r="H587" s="35"/>
      <c r="I587" s="35"/>
      <c r="J587" s="35"/>
      <c r="K587" s="38"/>
      <c r="L587" s="38"/>
      <c r="M587" s="35"/>
      <c r="N587" s="35"/>
      <c r="O587" s="35"/>
      <c r="P587" s="35"/>
      <c r="Q587" s="35"/>
      <c r="R587" s="35"/>
      <c r="S587" s="35"/>
      <c r="T587" s="35"/>
      <c r="U587" s="35"/>
      <c r="V587" s="35"/>
      <c r="W587" s="35"/>
      <c r="X587" s="35"/>
      <c r="Y587" s="35"/>
      <c r="Z587" s="35"/>
      <c r="AA587" s="35"/>
      <c r="AB587" s="35"/>
      <c r="AC587" s="35"/>
      <c r="AD587" s="35"/>
      <c r="AE587" s="35"/>
      <c r="AF587" s="35"/>
      <c r="AG587" s="35"/>
      <c r="AH587" s="35"/>
      <c r="AI587" s="35"/>
      <c r="AJ587" s="35"/>
      <c r="AK587" s="35"/>
      <c r="AL587" s="35"/>
      <c r="AM587" s="35"/>
      <c r="AN587" s="35"/>
    </row>
    <row r="588" spans="1:40" x14ac:dyDescent="0.25">
      <c r="A588" s="35"/>
      <c r="B588" s="35"/>
      <c r="C588" s="35"/>
      <c r="D588" s="35"/>
      <c r="E588" s="35"/>
      <c r="F588" s="35"/>
      <c r="G588" s="35"/>
      <c r="H588" s="35"/>
      <c r="I588" s="35"/>
      <c r="J588" s="35"/>
      <c r="K588" s="38"/>
      <c r="L588" s="38"/>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c r="AN588" s="35"/>
    </row>
    <row r="589" spans="1:40" x14ac:dyDescent="0.25">
      <c r="A589" s="35"/>
      <c r="B589" s="35"/>
      <c r="C589" s="35"/>
      <c r="D589" s="35"/>
      <c r="E589" s="35"/>
      <c r="F589" s="35"/>
      <c r="G589" s="35"/>
      <c r="H589" s="35"/>
      <c r="I589" s="35"/>
      <c r="J589" s="35"/>
      <c r="K589" s="38"/>
      <c r="L589" s="38"/>
      <c r="M589" s="35"/>
      <c r="N589" s="35"/>
      <c r="O589" s="35"/>
      <c r="P589" s="35"/>
      <c r="Q589" s="35"/>
      <c r="R589" s="35"/>
      <c r="S589" s="35"/>
      <c r="T589" s="35"/>
      <c r="U589" s="35"/>
      <c r="V589" s="35"/>
      <c r="W589" s="35"/>
      <c r="X589" s="35"/>
      <c r="Y589" s="35"/>
      <c r="Z589" s="35"/>
      <c r="AA589" s="35"/>
      <c r="AB589" s="35"/>
      <c r="AC589" s="35"/>
      <c r="AD589" s="35"/>
      <c r="AE589" s="35"/>
      <c r="AF589" s="35"/>
      <c r="AG589" s="35"/>
      <c r="AH589" s="35"/>
      <c r="AI589" s="35"/>
      <c r="AJ589" s="35"/>
      <c r="AK589" s="35"/>
      <c r="AL589" s="35"/>
      <c r="AM589" s="35"/>
      <c r="AN589" s="35"/>
    </row>
    <row r="590" spans="1:40" x14ac:dyDescent="0.25">
      <c r="A590" s="35"/>
      <c r="B590" s="35"/>
      <c r="C590" s="35"/>
      <c r="D590" s="35"/>
      <c r="E590" s="35"/>
      <c r="F590" s="35"/>
      <c r="G590" s="35"/>
      <c r="H590" s="35"/>
      <c r="I590" s="35"/>
      <c r="J590" s="35"/>
      <c r="K590" s="38"/>
      <c r="L590" s="38"/>
      <c r="M590" s="35"/>
      <c r="N590" s="35"/>
      <c r="O590" s="35"/>
      <c r="P590" s="35"/>
      <c r="Q590" s="35"/>
      <c r="R590" s="35"/>
      <c r="S590" s="35"/>
      <c r="T590" s="35"/>
      <c r="U590" s="35"/>
      <c r="V590" s="35"/>
      <c r="W590" s="35"/>
      <c r="X590" s="35"/>
      <c r="Y590" s="35"/>
      <c r="Z590" s="35"/>
      <c r="AA590" s="35"/>
      <c r="AB590" s="35"/>
      <c r="AC590" s="35"/>
      <c r="AD590" s="35"/>
      <c r="AE590" s="35"/>
      <c r="AF590" s="35"/>
      <c r="AG590" s="35"/>
      <c r="AH590" s="35"/>
      <c r="AI590" s="35"/>
      <c r="AJ590" s="35"/>
      <c r="AK590" s="35"/>
      <c r="AL590" s="35"/>
      <c r="AM590" s="35"/>
      <c r="AN590" s="35"/>
    </row>
    <row r="591" spans="1:40" x14ac:dyDescent="0.25">
      <c r="A591" s="35"/>
      <c r="B591" s="35"/>
      <c r="C591" s="35"/>
      <c r="D591" s="35"/>
      <c r="E591" s="35"/>
      <c r="F591" s="35"/>
      <c r="G591" s="35"/>
      <c r="H591" s="35"/>
      <c r="I591" s="35"/>
      <c r="J591" s="35"/>
      <c r="K591" s="38"/>
      <c r="L591" s="38"/>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row>
    <row r="592" spans="1:40" x14ac:dyDescent="0.25">
      <c r="A592" s="35"/>
      <c r="B592" s="35"/>
      <c r="C592" s="35"/>
      <c r="D592" s="35"/>
      <c r="E592" s="35"/>
      <c r="F592" s="35"/>
      <c r="G592" s="35"/>
      <c r="H592" s="35"/>
      <c r="I592" s="35"/>
      <c r="J592" s="35"/>
      <c r="K592" s="38"/>
      <c r="L592" s="38"/>
      <c r="M592" s="35"/>
      <c r="N592" s="35"/>
      <c r="O592" s="35"/>
      <c r="P592" s="35"/>
      <c r="Q592" s="35"/>
      <c r="R592" s="35"/>
      <c r="S592" s="35"/>
      <c r="T592" s="35"/>
      <c r="U592" s="35"/>
      <c r="V592" s="35"/>
      <c r="W592" s="35"/>
      <c r="X592" s="35"/>
      <c r="Y592" s="35"/>
      <c r="Z592" s="35"/>
      <c r="AA592" s="35"/>
      <c r="AB592" s="35"/>
      <c r="AC592" s="35"/>
      <c r="AD592" s="35"/>
      <c r="AE592" s="35"/>
      <c r="AF592" s="35"/>
      <c r="AG592" s="35"/>
      <c r="AH592" s="35"/>
      <c r="AI592" s="35"/>
      <c r="AJ592" s="35"/>
      <c r="AK592" s="35"/>
      <c r="AL592" s="35"/>
      <c r="AM592" s="35"/>
      <c r="AN592" s="35"/>
    </row>
    <row r="593" spans="1:40" x14ac:dyDescent="0.25">
      <c r="A593" s="35"/>
      <c r="B593" s="35"/>
      <c r="C593" s="35"/>
      <c r="D593" s="35"/>
      <c r="E593" s="35"/>
      <c r="F593" s="35"/>
      <c r="G593" s="35"/>
      <c r="H593" s="35"/>
      <c r="I593" s="35"/>
      <c r="J593" s="35"/>
      <c r="K593" s="38"/>
      <c r="L593" s="38"/>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row>
    <row r="594" spans="1:40" x14ac:dyDescent="0.25">
      <c r="A594" s="35"/>
      <c r="B594" s="35"/>
      <c r="C594" s="35"/>
      <c r="D594" s="35"/>
      <c r="E594" s="35"/>
      <c r="F594" s="35"/>
      <c r="G594" s="35"/>
      <c r="H594" s="35"/>
      <c r="I594" s="35"/>
      <c r="J594" s="35"/>
      <c r="K594" s="38"/>
      <c r="L594" s="38"/>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c r="AN594" s="35"/>
    </row>
    <row r="595" spans="1:40" x14ac:dyDescent="0.25">
      <c r="A595" s="35"/>
      <c r="B595" s="35"/>
      <c r="C595" s="35"/>
      <c r="D595" s="35"/>
      <c r="E595" s="35"/>
      <c r="F595" s="35"/>
      <c r="G595" s="35"/>
      <c r="H595" s="35"/>
      <c r="I595" s="35"/>
      <c r="J595" s="35"/>
      <c r="K595" s="38"/>
      <c r="L595" s="38"/>
      <c r="M595" s="35"/>
      <c r="N595" s="35"/>
      <c r="O595" s="35"/>
      <c r="P595" s="35"/>
      <c r="Q595" s="35"/>
      <c r="R595" s="35"/>
      <c r="S595" s="35"/>
      <c r="T595" s="35"/>
      <c r="U595" s="35"/>
      <c r="V595" s="35"/>
      <c r="W595" s="35"/>
      <c r="X595" s="35"/>
      <c r="Y595" s="35"/>
      <c r="Z595" s="35"/>
      <c r="AA595" s="35"/>
      <c r="AB595" s="35"/>
      <c r="AC595" s="35"/>
      <c r="AD595" s="35"/>
      <c r="AE595" s="35"/>
      <c r="AF595" s="35"/>
      <c r="AG595" s="35"/>
      <c r="AH595" s="35"/>
      <c r="AI595" s="35"/>
      <c r="AJ595" s="35"/>
      <c r="AK595" s="35"/>
      <c r="AL595" s="35"/>
      <c r="AM595" s="35"/>
      <c r="AN595" s="35"/>
    </row>
    <row r="596" spans="1:40" x14ac:dyDescent="0.25">
      <c r="A596" s="35"/>
      <c r="B596" s="35"/>
      <c r="C596" s="35"/>
      <c r="D596" s="35"/>
      <c r="E596" s="35"/>
      <c r="F596" s="35"/>
      <c r="G596" s="35"/>
      <c r="H596" s="35"/>
      <c r="I596" s="35"/>
      <c r="J596" s="35"/>
      <c r="K596" s="38"/>
      <c r="L596" s="38"/>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row>
    <row r="597" spans="1:40" x14ac:dyDescent="0.25">
      <c r="A597" s="35"/>
      <c r="B597" s="35"/>
      <c r="C597" s="35"/>
      <c r="D597" s="35"/>
      <c r="E597" s="35"/>
      <c r="F597" s="35"/>
      <c r="G597" s="35"/>
      <c r="H597" s="35"/>
      <c r="I597" s="35"/>
      <c r="J597" s="35"/>
      <c r="K597" s="38"/>
      <c r="L597" s="38"/>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35"/>
      <c r="AK597" s="35"/>
      <c r="AL597" s="35"/>
      <c r="AM597" s="35"/>
      <c r="AN597" s="35"/>
    </row>
    <row r="598" spans="1:40" x14ac:dyDescent="0.25">
      <c r="A598" s="35"/>
      <c r="B598" s="35"/>
      <c r="C598" s="35"/>
      <c r="D598" s="35"/>
      <c r="E598" s="35"/>
      <c r="F598" s="35"/>
      <c r="G598" s="35"/>
      <c r="H598" s="35"/>
      <c r="I598" s="35"/>
      <c r="J598" s="35"/>
      <c r="K598" s="38"/>
      <c r="L598" s="38"/>
      <c r="M598" s="35"/>
      <c r="N598" s="35"/>
      <c r="O598" s="35"/>
      <c r="P598" s="35"/>
      <c r="Q598" s="35"/>
      <c r="R598" s="35"/>
      <c r="S598" s="35"/>
      <c r="T598" s="35"/>
      <c r="U598" s="35"/>
      <c r="V598" s="35"/>
      <c r="W598" s="35"/>
      <c r="X598" s="35"/>
      <c r="Y598" s="35"/>
      <c r="Z598" s="35"/>
      <c r="AA598" s="35"/>
      <c r="AB598" s="35"/>
      <c r="AC598" s="35"/>
      <c r="AD598" s="35"/>
      <c r="AE598" s="35"/>
      <c r="AF598" s="35"/>
      <c r="AG598" s="35"/>
      <c r="AH598" s="35"/>
      <c r="AI598" s="35"/>
      <c r="AJ598" s="35"/>
      <c r="AK598" s="35"/>
      <c r="AL598" s="35"/>
      <c r="AM598" s="35"/>
      <c r="AN598" s="35"/>
    </row>
    <row r="599" spans="1:40" x14ac:dyDescent="0.25">
      <c r="A599" s="35"/>
      <c r="B599" s="35"/>
      <c r="C599" s="35"/>
      <c r="D599" s="35"/>
      <c r="E599" s="35"/>
      <c r="F599" s="35"/>
      <c r="G599" s="35"/>
      <c r="H599" s="35"/>
      <c r="I599" s="35"/>
      <c r="J599" s="35"/>
      <c r="K599" s="38"/>
      <c r="L599" s="38"/>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c r="AN599" s="35"/>
    </row>
    <row r="600" spans="1:40" x14ac:dyDescent="0.25">
      <c r="A600" s="35"/>
      <c r="B600" s="35"/>
      <c r="C600" s="35"/>
      <c r="D600" s="35"/>
      <c r="E600" s="35"/>
      <c r="F600" s="35"/>
      <c r="G600" s="35"/>
      <c r="H600" s="35"/>
      <c r="I600" s="35"/>
      <c r="J600" s="35"/>
      <c r="K600" s="38"/>
      <c r="L600" s="38"/>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c r="AN600" s="35"/>
    </row>
    <row r="601" spans="1:40" x14ac:dyDescent="0.25">
      <c r="A601" s="35"/>
      <c r="B601" s="35"/>
      <c r="C601" s="35"/>
      <c r="D601" s="35"/>
      <c r="E601" s="35"/>
      <c r="F601" s="35"/>
      <c r="G601" s="35"/>
      <c r="H601" s="35"/>
      <c r="I601" s="35"/>
      <c r="J601" s="35"/>
      <c r="K601" s="38"/>
      <c r="L601" s="38"/>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row>
    <row r="602" spans="1:40" x14ac:dyDescent="0.25">
      <c r="A602" s="35"/>
      <c r="B602" s="35"/>
      <c r="C602" s="35"/>
      <c r="D602" s="35"/>
      <c r="E602" s="35"/>
      <c r="F602" s="35"/>
      <c r="G602" s="35"/>
      <c r="H602" s="35"/>
      <c r="I602" s="35"/>
      <c r="J602" s="35"/>
      <c r="K602" s="38"/>
      <c r="L602" s="38"/>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c r="AN602" s="35"/>
    </row>
    <row r="603" spans="1:40" x14ac:dyDescent="0.25">
      <c r="A603" s="35"/>
      <c r="B603" s="35"/>
      <c r="C603" s="35"/>
      <c r="D603" s="35"/>
      <c r="E603" s="35"/>
      <c r="F603" s="35"/>
      <c r="G603" s="35"/>
      <c r="H603" s="35"/>
      <c r="I603" s="35"/>
      <c r="J603" s="35"/>
      <c r="K603" s="38"/>
      <c r="L603" s="38"/>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c r="AN603" s="35"/>
    </row>
    <row r="604" spans="1:40" x14ac:dyDescent="0.25">
      <c r="A604" s="35"/>
      <c r="B604" s="35"/>
      <c r="C604" s="35"/>
      <c r="D604" s="35"/>
      <c r="E604" s="35"/>
      <c r="F604" s="35"/>
      <c r="G604" s="35"/>
      <c r="H604" s="35"/>
      <c r="I604" s="35"/>
      <c r="J604" s="35"/>
      <c r="K604" s="38"/>
      <c r="L604" s="38"/>
      <c r="M604" s="35"/>
      <c r="N604" s="35"/>
      <c r="O604" s="35"/>
      <c r="P604" s="35"/>
      <c r="Q604" s="35"/>
      <c r="R604" s="35"/>
      <c r="S604" s="35"/>
      <c r="T604" s="35"/>
      <c r="U604" s="35"/>
      <c r="V604" s="35"/>
      <c r="W604" s="35"/>
      <c r="X604" s="35"/>
      <c r="Y604" s="35"/>
      <c r="Z604" s="35"/>
      <c r="AA604" s="35"/>
      <c r="AB604" s="35"/>
      <c r="AC604" s="35"/>
      <c r="AD604" s="35"/>
      <c r="AE604" s="35"/>
      <c r="AF604" s="35"/>
      <c r="AG604" s="35"/>
      <c r="AH604" s="35"/>
      <c r="AI604" s="35"/>
      <c r="AJ604" s="35"/>
      <c r="AK604" s="35"/>
      <c r="AL604" s="35"/>
      <c r="AM604" s="35"/>
      <c r="AN604" s="35"/>
    </row>
    <row r="605" spans="1:40" x14ac:dyDescent="0.25">
      <c r="A605" s="35"/>
      <c r="B605" s="35"/>
      <c r="C605" s="35"/>
      <c r="D605" s="35"/>
      <c r="E605" s="35"/>
      <c r="F605" s="35"/>
      <c r="G605" s="35"/>
      <c r="H605" s="35"/>
      <c r="I605" s="35"/>
      <c r="J605" s="35"/>
      <c r="K605" s="38"/>
      <c r="L605" s="38"/>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c r="AN605" s="35"/>
    </row>
    <row r="606" spans="1:40" x14ac:dyDescent="0.25">
      <c r="A606" s="35"/>
      <c r="B606" s="35"/>
      <c r="C606" s="35"/>
      <c r="D606" s="35"/>
      <c r="E606" s="35"/>
      <c r="F606" s="35"/>
      <c r="G606" s="35"/>
      <c r="H606" s="35"/>
      <c r="I606" s="35"/>
      <c r="J606" s="35"/>
      <c r="K606" s="38"/>
      <c r="L606" s="38"/>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row>
    <row r="607" spans="1:40" x14ac:dyDescent="0.25">
      <c r="A607" s="35"/>
      <c r="B607" s="35"/>
      <c r="C607" s="35"/>
      <c r="D607" s="35"/>
      <c r="E607" s="35"/>
      <c r="F607" s="35"/>
      <c r="G607" s="35"/>
      <c r="H607" s="35"/>
      <c r="I607" s="35"/>
      <c r="J607" s="35"/>
      <c r="K607" s="38"/>
      <c r="L607" s="38"/>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row>
    <row r="608" spans="1:40" x14ac:dyDescent="0.25">
      <c r="A608" s="35"/>
      <c r="B608" s="35"/>
      <c r="C608" s="35"/>
      <c r="D608" s="35"/>
      <c r="E608" s="35"/>
      <c r="F608" s="35"/>
      <c r="G608" s="35"/>
      <c r="H608" s="35"/>
      <c r="I608" s="35"/>
      <c r="J608" s="35"/>
      <c r="K608" s="38"/>
      <c r="L608" s="38"/>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row>
    <row r="609" spans="1:40" x14ac:dyDescent="0.25">
      <c r="A609" s="35"/>
      <c r="B609" s="35"/>
      <c r="C609" s="35"/>
      <c r="D609" s="35"/>
      <c r="E609" s="35"/>
      <c r="F609" s="35"/>
      <c r="G609" s="35"/>
      <c r="H609" s="35"/>
      <c r="I609" s="35"/>
      <c r="J609" s="35"/>
      <c r="K609" s="38"/>
      <c r="L609" s="38"/>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c r="AN609" s="35"/>
    </row>
    <row r="610" spans="1:40" x14ac:dyDescent="0.25">
      <c r="A610" s="35"/>
      <c r="B610" s="35"/>
      <c r="C610" s="35"/>
      <c r="D610" s="35"/>
      <c r="E610" s="35"/>
      <c r="F610" s="35"/>
      <c r="G610" s="35"/>
      <c r="H610" s="35"/>
      <c r="I610" s="35"/>
      <c r="J610" s="35"/>
      <c r="K610" s="38"/>
      <c r="L610" s="38"/>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c r="AN610" s="35"/>
    </row>
    <row r="611" spans="1:40" x14ac:dyDescent="0.25">
      <c r="A611" s="35"/>
      <c r="B611" s="35"/>
      <c r="C611" s="35"/>
      <c r="D611" s="35"/>
      <c r="E611" s="35"/>
      <c r="F611" s="35"/>
      <c r="G611" s="35"/>
      <c r="H611" s="35"/>
      <c r="I611" s="35"/>
      <c r="J611" s="35"/>
      <c r="K611" s="38"/>
      <c r="L611" s="38"/>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row>
    <row r="612" spans="1:40" x14ac:dyDescent="0.25">
      <c r="A612" s="35"/>
      <c r="B612" s="35"/>
      <c r="C612" s="35"/>
      <c r="D612" s="35"/>
      <c r="E612" s="35"/>
      <c r="F612" s="35"/>
      <c r="G612" s="35"/>
      <c r="H612" s="35"/>
      <c r="I612" s="35"/>
      <c r="J612" s="35"/>
      <c r="K612" s="38"/>
      <c r="L612" s="38"/>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row>
    <row r="613" spans="1:40" x14ac:dyDescent="0.25">
      <c r="A613" s="35"/>
      <c r="B613" s="35"/>
      <c r="C613" s="35"/>
      <c r="D613" s="35"/>
      <c r="E613" s="35"/>
      <c r="F613" s="35"/>
      <c r="G613" s="35"/>
      <c r="H613" s="35"/>
      <c r="I613" s="35"/>
      <c r="J613" s="35"/>
      <c r="K613" s="38"/>
      <c r="L613" s="38"/>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c r="AN613" s="35"/>
    </row>
    <row r="614" spans="1:40" x14ac:dyDescent="0.25">
      <c r="A614" s="35"/>
      <c r="B614" s="35"/>
      <c r="C614" s="35"/>
      <c r="D614" s="35"/>
      <c r="E614" s="35"/>
      <c r="F614" s="35"/>
      <c r="G614" s="35"/>
      <c r="H614" s="35"/>
      <c r="I614" s="35"/>
      <c r="J614" s="35"/>
      <c r="K614" s="38"/>
      <c r="L614" s="38"/>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row>
    <row r="615" spans="1:40" x14ac:dyDescent="0.25">
      <c r="A615" s="35"/>
      <c r="B615" s="35"/>
      <c r="C615" s="35"/>
      <c r="D615" s="35"/>
      <c r="E615" s="35"/>
      <c r="F615" s="35"/>
      <c r="G615" s="35"/>
      <c r="H615" s="35"/>
      <c r="I615" s="35"/>
      <c r="J615" s="35"/>
      <c r="K615" s="38"/>
      <c r="L615" s="38"/>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c r="AN615" s="35"/>
    </row>
    <row r="616" spans="1:40" x14ac:dyDescent="0.25">
      <c r="A616" s="35"/>
      <c r="B616" s="35"/>
      <c r="C616" s="35"/>
      <c r="D616" s="35"/>
      <c r="E616" s="35"/>
      <c r="F616" s="35"/>
      <c r="G616" s="35"/>
      <c r="H616" s="35"/>
      <c r="I616" s="35"/>
      <c r="J616" s="35"/>
      <c r="K616" s="38"/>
      <c r="L616" s="38"/>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row>
    <row r="617" spans="1:40" x14ac:dyDescent="0.25">
      <c r="A617" s="35"/>
      <c r="B617" s="35"/>
      <c r="C617" s="35"/>
      <c r="D617" s="35"/>
      <c r="E617" s="35"/>
      <c r="F617" s="35"/>
      <c r="G617" s="35"/>
      <c r="H617" s="35"/>
      <c r="I617" s="35"/>
      <c r="J617" s="35"/>
      <c r="K617" s="38"/>
      <c r="L617" s="38"/>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row>
    <row r="618" spans="1:40" x14ac:dyDescent="0.25">
      <c r="A618" s="35"/>
      <c r="B618" s="35"/>
      <c r="C618" s="35"/>
      <c r="D618" s="35"/>
      <c r="E618" s="35"/>
      <c r="F618" s="35"/>
      <c r="G618" s="35"/>
      <c r="H618" s="35"/>
      <c r="I618" s="35"/>
      <c r="J618" s="35"/>
      <c r="K618" s="38"/>
      <c r="L618" s="38"/>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row>
    <row r="619" spans="1:40" x14ac:dyDescent="0.25">
      <c r="A619" s="35"/>
      <c r="B619" s="35"/>
      <c r="C619" s="35"/>
      <c r="D619" s="35"/>
      <c r="E619" s="35"/>
      <c r="F619" s="35"/>
      <c r="G619" s="35"/>
      <c r="H619" s="35"/>
      <c r="I619" s="35"/>
      <c r="J619" s="35"/>
      <c r="K619" s="38"/>
      <c r="L619" s="38"/>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c r="AN619" s="35"/>
    </row>
    <row r="620" spans="1:40" x14ac:dyDescent="0.25">
      <c r="A620" s="35"/>
      <c r="B620" s="35"/>
      <c r="C620" s="35"/>
      <c r="D620" s="35"/>
      <c r="E620" s="35"/>
      <c r="F620" s="35"/>
      <c r="G620" s="35"/>
      <c r="H620" s="35"/>
      <c r="I620" s="35"/>
      <c r="J620" s="35"/>
      <c r="K620" s="38"/>
      <c r="L620" s="38"/>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row>
    <row r="621" spans="1:40" x14ac:dyDescent="0.25">
      <c r="A621" s="35"/>
      <c r="B621" s="35"/>
      <c r="C621" s="35"/>
      <c r="D621" s="35"/>
      <c r="E621" s="35"/>
      <c r="F621" s="35"/>
      <c r="G621" s="35"/>
      <c r="H621" s="35"/>
      <c r="I621" s="35"/>
      <c r="J621" s="35"/>
      <c r="K621" s="38"/>
      <c r="L621" s="38"/>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row>
    <row r="622" spans="1:40" x14ac:dyDescent="0.25">
      <c r="A622" s="35"/>
      <c r="B622" s="35"/>
      <c r="C622" s="35"/>
      <c r="D622" s="35"/>
      <c r="E622" s="35"/>
      <c r="F622" s="35"/>
      <c r="G622" s="35"/>
      <c r="H622" s="35"/>
      <c r="I622" s="35"/>
      <c r="J622" s="35"/>
      <c r="K622" s="38"/>
      <c r="L622" s="38"/>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c r="AN622" s="35"/>
    </row>
    <row r="623" spans="1:40" x14ac:dyDescent="0.25">
      <c r="A623" s="35"/>
      <c r="B623" s="35"/>
      <c r="C623" s="35"/>
      <c r="D623" s="35"/>
      <c r="E623" s="35"/>
      <c r="F623" s="35"/>
      <c r="G623" s="35"/>
      <c r="H623" s="35"/>
      <c r="I623" s="35"/>
      <c r="J623" s="35"/>
      <c r="K623" s="38"/>
      <c r="L623" s="38"/>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row>
    <row r="624" spans="1:40" x14ac:dyDescent="0.25">
      <c r="A624" s="35"/>
      <c r="B624" s="35"/>
      <c r="C624" s="35"/>
      <c r="D624" s="35"/>
      <c r="E624" s="35"/>
      <c r="F624" s="35"/>
      <c r="G624" s="35"/>
      <c r="H624" s="35"/>
      <c r="I624" s="35"/>
      <c r="J624" s="35"/>
      <c r="K624" s="38"/>
      <c r="L624" s="38"/>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row>
    <row r="625" spans="1:40" x14ac:dyDescent="0.25">
      <c r="A625" s="35"/>
      <c r="B625" s="35"/>
      <c r="C625" s="35"/>
      <c r="D625" s="35"/>
      <c r="E625" s="35"/>
      <c r="F625" s="35"/>
      <c r="G625" s="35"/>
      <c r="H625" s="35"/>
      <c r="I625" s="35"/>
      <c r="J625" s="35"/>
      <c r="K625" s="38"/>
      <c r="L625" s="38"/>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c r="AN625" s="35"/>
    </row>
    <row r="626" spans="1:40" x14ac:dyDescent="0.25">
      <c r="A626" s="35"/>
      <c r="B626" s="35"/>
      <c r="C626" s="35"/>
      <c r="D626" s="35"/>
      <c r="E626" s="35"/>
      <c r="F626" s="35"/>
      <c r="G626" s="35"/>
      <c r="H626" s="35"/>
      <c r="I626" s="35"/>
      <c r="J626" s="35"/>
      <c r="K626" s="38"/>
      <c r="L626" s="38"/>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row>
    <row r="627" spans="1:40" x14ac:dyDescent="0.25">
      <c r="A627" s="35"/>
      <c r="B627" s="35"/>
      <c r="C627" s="35"/>
      <c r="D627" s="35"/>
      <c r="E627" s="35"/>
      <c r="F627" s="35"/>
      <c r="G627" s="35"/>
      <c r="H627" s="35"/>
      <c r="I627" s="35"/>
      <c r="J627" s="35"/>
      <c r="K627" s="38"/>
      <c r="L627" s="38"/>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c r="AN627" s="35"/>
    </row>
    <row r="628" spans="1:40" x14ac:dyDescent="0.25">
      <c r="A628" s="35"/>
      <c r="B628" s="35"/>
      <c r="C628" s="35"/>
      <c r="D628" s="35"/>
      <c r="E628" s="35"/>
      <c r="F628" s="35"/>
      <c r="G628" s="35"/>
      <c r="H628" s="35"/>
      <c r="I628" s="35"/>
      <c r="J628" s="35"/>
      <c r="K628" s="38"/>
      <c r="L628" s="38"/>
      <c r="M628" s="35"/>
      <c r="N628" s="35"/>
      <c r="O628" s="35"/>
      <c r="P628" s="35"/>
      <c r="Q628" s="35"/>
      <c r="R628" s="35"/>
      <c r="S628" s="35"/>
      <c r="T628" s="35"/>
      <c r="U628" s="35"/>
      <c r="V628" s="35"/>
      <c r="W628" s="35"/>
      <c r="X628" s="35"/>
      <c r="Y628" s="35"/>
      <c r="Z628" s="35"/>
      <c r="AA628" s="35"/>
      <c r="AB628" s="35"/>
      <c r="AC628" s="35"/>
      <c r="AD628" s="35"/>
      <c r="AE628" s="35"/>
      <c r="AF628" s="35"/>
      <c r="AG628" s="35"/>
      <c r="AH628" s="35"/>
      <c r="AI628" s="35"/>
      <c r="AJ628" s="35"/>
      <c r="AK628" s="35"/>
      <c r="AL628" s="35"/>
      <c r="AM628" s="35"/>
      <c r="AN628" s="35"/>
    </row>
    <row r="629" spans="1:40" x14ac:dyDescent="0.25">
      <c r="A629" s="35"/>
      <c r="B629" s="35"/>
      <c r="C629" s="35"/>
      <c r="D629" s="35"/>
      <c r="E629" s="35"/>
      <c r="F629" s="35"/>
      <c r="G629" s="35"/>
      <c r="H629" s="35"/>
      <c r="I629" s="35"/>
      <c r="J629" s="35"/>
      <c r="K629" s="38"/>
      <c r="L629" s="38"/>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c r="AN629" s="35"/>
    </row>
    <row r="630" spans="1:40" x14ac:dyDescent="0.25">
      <c r="A630" s="35"/>
      <c r="B630" s="35"/>
      <c r="C630" s="35"/>
      <c r="D630" s="35"/>
      <c r="E630" s="35"/>
      <c r="F630" s="35"/>
      <c r="G630" s="35"/>
      <c r="H630" s="35"/>
      <c r="I630" s="35"/>
      <c r="J630" s="35"/>
      <c r="K630" s="38"/>
      <c r="L630" s="38"/>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c r="AN630" s="35"/>
    </row>
    <row r="631" spans="1:40" x14ac:dyDescent="0.25">
      <c r="A631" s="35"/>
      <c r="B631" s="35"/>
      <c r="C631" s="35"/>
      <c r="D631" s="35"/>
      <c r="E631" s="35"/>
      <c r="F631" s="35"/>
      <c r="G631" s="35"/>
      <c r="H631" s="35"/>
      <c r="I631" s="35"/>
      <c r="J631" s="35"/>
      <c r="K631" s="38"/>
      <c r="L631" s="38"/>
      <c r="M631" s="35"/>
      <c r="N631" s="35"/>
      <c r="O631" s="35"/>
      <c r="P631" s="35"/>
      <c r="Q631" s="35"/>
      <c r="R631" s="35"/>
      <c r="S631" s="35"/>
      <c r="T631" s="35"/>
      <c r="U631" s="35"/>
      <c r="V631" s="35"/>
      <c r="W631" s="35"/>
      <c r="X631" s="35"/>
      <c r="Y631" s="35"/>
      <c r="Z631" s="35"/>
      <c r="AA631" s="35"/>
      <c r="AB631" s="35"/>
      <c r="AC631" s="35"/>
      <c r="AD631" s="35"/>
      <c r="AE631" s="35"/>
      <c r="AF631" s="35"/>
      <c r="AG631" s="35"/>
      <c r="AH631" s="35"/>
      <c r="AI631" s="35"/>
      <c r="AJ631" s="35"/>
      <c r="AK631" s="35"/>
      <c r="AL631" s="35"/>
      <c r="AM631" s="35"/>
      <c r="AN631" s="35"/>
    </row>
    <row r="632" spans="1:40" x14ac:dyDescent="0.25">
      <c r="A632" s="35"/>
      <c r="B632" s="35"/>
      <c r="C632" s="35"/>
      <c r="D632" s="35"/>
      <c r="E632" s="35"/>
      <c r="F632" s="35"/>
      <c r="G632" s="35"/>
      <c r="H632" s="35"/>
      <c r="I632" s="35"/>
      <c r="J632" s="35"/>
      <c r="K632" s="38"/>
      <c r="L632" s="38"/>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c r="AN632" s="35"/>
    </row>
    <row r="633" spans="1:40" x14ac:dyDescent="0.25">
      <c r="A633" s="35"/>
      <c r="B633" s="35"/>
      <c r="C633" s="35"/>
      <c r="D633" s="35"/>
      <c r="E633" s="35"/>
      <c r="F633" s="35"/>
      <c r="G633" s="35"/>
      <c r="H633" s="35"/>
      <c r="I633" s="35"/>
      <c r="J633" s="35"/>
      <c r="K633" s="38"/>
      <c r="L633" s="38"/>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c r="AN633" s="35"/>
    </row>
    <row r="634" spans="1:40" x14ac:dyDescent="0.25">
      <c r="A634" s="35"/>
      <c r="B634" s="35"/>
      <c r="C634" s="35"/>
      <c r="D634" s="35"/>
      <c r="E634" s="35"/>
      <c r="F634" s="35"/>
      <c r="G634" s="35"/>
      <c r="H634" s="35"/>
      <c r="I634" s="35"/>
      <c r="J634" s="35"/>
      <c r="K634" s="38"/>
      <c r="L634" s="38"/>
      <c r="M634" s="35"/>
      <c r="N634" s="35"/>
      <c r="O634" s="35"/>
      <c r="P634" s="35"/>
      <c r="Q634" s="35"/>
      <c r="R634" s="35"/>
      <c r="S634" s="35"/>
      <c r="T634" s="35"/>
      <c r="U634" s="35"/>
      <c r="V634" s="35"/>
      <c r="W634" s="35"/>
      <c r="X634" s="35"/>
      <c r="Y634" s="35"/>
      <c r="Z634" s="35"/>
      <c r="AA634" s="35"/>
      <c r="AB634" s="35"/>
      <c r="AC634" s="35"/>
      <c r="AD634" s="35"/>
      <c r="AE634" s="35"/>
      <c r="AF634" s="35"/>
      <c r="AG634" s="35"/>
      <c r="AH634" s="35"/>
      <c r="AI634" s="35"/>
      <c r="AJ634" s="35"/>
      <c r="AK634" s="35"/>
      <c r="AL634" s="35"/>
      <c r="AM634" s="35"/>
      <c r="AN634" s="35"/>
    </row>
    <row r="635" spans="1:40" x14ac:dyDescent="0.25">
      <c r="A635" s="35"/>
      <c r="B635" s="35"/>
      <c r="C635" s="35"/>
      <c r="D635" s="35"/>
      <c r="E635" s="35"/>
      <c r="F635" s="35"/>
      <c r="G635" s="35"/>
      <c r="H635" s="35"/>
      <c r="I635" s="35"/>
      <c r="J635" s="35"/>
      <c r="K635" s="38"/>
      <c r="L635" s="38"/>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c r="AN635" s="35"/>
    </row>
    <row r="636" spans="1:40" x14ac:dyDescent="0.25">
      <c r="A636" s="35"/>
      <c r="B636" s="35"/>
      <c r="C636" s="35"/>
      <c r="D636" s="35"/>
      <c r="E636" s="35"/>
      <c r="F636" s="35"/>
      <c r="G636" s="35"/>
      <c r="H636" s="35"/>
      <c r="I636" s="35"/>
      <c r="J636" s="35"/>
      <c r="K636" s="38"/>
      <c r="L636" s="38"/>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row>
    <row r="637" spans="1:40" x14ac:dyDescent="0.25">
      <c r="A637" s="35"/>
      <c r="B637" s="35"/>
      <c r="C637" s="35"/>
      <c r="D637" s="35"/>
      <c r="E637" s="35"/>
      <c r="F637" s="35"/>
      <c r="G637" s="35"/>
      <c r="H637" s="35"/>
      <c r="I637" s="35"/>
      <c r="J637" s="35"/>
      <c r="K637" s="38"/>
      <c r="L637" s="38"/>
      <c r="M637" s="35"/>
      <c r="N637" s="35"/>
      <c r="O637" s="35"/>
      <c r="P637" s="35"/>
      <c r="Q637" s="35"/>
      <c r="R637" s="35"/>
      <c r="S637" s="35"/>
      <c r="T637" s="35"/>
      <c r="U637" s="35"/>
      <c r="V637" s="35"/>
      <c r="W637" s="35"/>
      <c r="X637" s="35"/>
      <c r="Y637" s="35"/>
      <c r="Z637" s="35"/>
      <c r="AA637" s="35"/>
      <c r="AB637" s="35"/>
      <c r="AC637" s="35"/>
      <c r="AD637" s="35"/>
      <c r="AE637" s="35"/>
      <c r="AF637" s="35"/>
      <c r="AG637" s="35"/>
      <c r="AH637" s="35"/>
      <c r="AI637" s="35"/>
      <c r="AJ637" s="35"/>
      <c r="AK637" s="35"/>
      <c r="AL637" s="35"/>
      <c r="AM637" s="35"/>
      <c r="AN637" s="35"/>
    </row>
    <row r="638" spans="1:40" x14ac:dyDescent="0.25">
      <c r="A638" s="35"/>
      <c r="B638" s="35"/>
      <c r="C638" s="35"/>
      <c r="D638" s="35"/>
      <c r="E638" s="35"/>
      <c r="F638" s="35"/>
      <c r="G638" s="35"/>
      <c r="H638" s="35"/>
      <c r="I638" s="35"/>
      <c r="J638" s="35"/>
      <c r="K638" s="38"/>
      <c r="L638" s="38"/>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c r="AN638" s="35"/>
    </row>
    <row r="639" spans="1:40" x14ac:dyDescent="0.25">
      <c r="A639" s="35"/>
      <c r="B639" s="35"/>
      <c r="C639" s="35"/>
      <c r="D639" s="35"/>
      <c r="E639" s="35"/>
      <c r="F639" s="35"/>
      <c r="G639" s="35"/>
      <c r="H639" s="35"/>
      <c r="I639" s="35"/>
      <c r="J639" s="35"/>
      <c r="K639" s="38"/>
      <c r="L639" s="38"/>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c r="AN639" s="35"/>
    </row>
    <row r="640" spans="1:40" x14ac:dyDescent="0.25">
      <c r="A640" s="35"/>
      <c r="B640" s="35"/>
      <c r="C640" s="35"/>
      <c r="D640" s="35"/>
      <c r="E640" s="35"/>
      <c r="F640" s="35"/>
      <c r="G640" s="35"/>
      <c r="H640" s="35"/>
      <c r="I640" s="35"/>
      <c r="J640" s="35"/>
      <c r="K640" s="38"/>
      <c r="L640" s="38"/>
      <c r="M640" s="35"/>
      <c r="N640" s="35"/>
      <c r="O640" s="35"/>
      <c r="P640" s="35"/>
      <c r="Q640" s="35"/>
      <c r="R640" s="35"/>
      <c r="S640" s="35"/>
      <c r="T640" s="35"/>
      <c r="U640" s="35"/>
      <c r="V640" s="35"/>
      <c r="W640" s="35"/>
      <c r="X640" s="35"/>
      <c r="Y640" s="35"/>
      <c r="Z640" s="35"/>
      <c r="AA640" s="35"/>
      <c r="AB640" s="35"/>
      <c r="AC640" s="35"/>
      <c r="AD640" s="35"/>
      <c r="AE640" s="35"/>
      <c r="AF640" s="35"/>
      <c r="AG640" s="35"/>
      <c r="AH640" s="35"/>
      <c r="AI640" s="35"/>
      <c r="AJ640" s="35"/>
      <c r="AK640" s="35"/>
      <c r="AL640" s="35"/>
      <c r="AM640" s="35"/>
      <c r="AN640" s="35"/>
    </row>
    <row r="641" spans="1:40" x14ac:dyDescent="0.25">
      <c r="A641" s="35"/>
      <c r="B641" s="35"/>
      <c r="C641" s="35"/>
      <c r="D641" s="35"/>
      <c r="E641" s="35"/>
      <c r="F641" s="35"/>
      <c r="G641" s="35"/>
      <c r="H641" s="35"/>
      <c r="I641" s="35"/>
      <c r="J641" s="35"/>
      <c r="K641" s="38"/>
      <c r="L641" s="38"/>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c r="AN641" s="35"/>
    </row>
    <row r="642" spans="1:40" x14ac:dyDescent="0.25">
      <c r="A642" s="35"/>
      <c r="B642" s="35"/>
      <c r="C642" s="35"/>
      <c r="D642" s="35"/>
      <c r="E642" s="35"/>
      <c r="F642" s="35"/>
      <c r="G642" s="35"/>
      <c r="H642" s="35"/>
      <c r="I642" s="35"/>
      <c r="J642" s="35"/>
      <c r="K642" s="38"/>
      <c r="L642" s="38"/>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c r="AN642" s="35"/>
    </row>
    <row r="643" spans="1:40" x14ac:dyDescent="0.25">
      <c r="A643" s="35"/>
      <c r="B643" s="35"/>
      <c r="C643" s="35"/>
      <c r="D643" s="35"/>
      <c r="E643" s="35"/>
      <c r="F643" s="35"/>
      <c r="G643" s="35"/>
      <c r="H643" s="35"/>
      <c r="I643" s="35"/>
      <c r="J643" s="35"/>
      <c r="K643" s="38"/>
      <c r="L643" s="38"/>
      <c r="M643" s="35"/>
      <c r="N643" s="35"/>
      <c r="O643" s="35"/>
      <c r="P643" s="35"/>
      <c r="Q643" s="35"/>
      <c r="R643" s="35"/>
      <c r="S643" s="35"/>
      <c r="T643" s="35"/>
      <c r="U643" s="35"/>
      <c r="V643" s="35"/>
      <c r="W643" s="35"/>
      <c r="X643" s="35"/>
      <c r="Y643" s="35"/>
      <c r="Z643" s="35"/>
      <c r="AA643" s="35"/>
      <c r="AB643" s="35"/>
      <c r="AC643" s="35"/>
      <c r="AD643" s="35"/>
      <c r="AE643" s="35"/>
      <c r="AF643" s="35"/>
      <c r="AG643" s="35"/>
      <c r="AH643" s="35"/>
      <c r="AI643" s="35"/>
      <c r="AJ643" s="35"/>
      <c r="AK643" s="35"/>
      <c r="AL643" s="35"/>
      <c r="AM643" s="35"/>
      <c r="AN643" s="35"/>
    </row>
    <row r="644" spans="1:40" x14ac:dyDescent="0.25">
      <c r="A644" s="35"/>
      <c r="B644" s="35"/>
      <c r="C644" s="35"/>
      <c r="D644" s="35"/>
      <c r="E644" s="35"/>
      <c r="F644" s="35"/>
      <c r="G644" s="35"/>
      <c r="H644" s="35"/>
      <c r="I644" s="35"/>
      <c r="J644" s="35"/>
      <c r="K644" s="38"/>
      <c r="L644" s="38"/>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c r="AN644" s="35"/>
    </row>
    <row r="645" spans="1:40" x14ac:dyDescent="0.25">
      <c r="A645" s="35"/>
      <c r="B645" s="35"/>
      <c r="C645" s="35"/>
      <c r="D645" s="35"/>
      <c r="E645" s="35"/>
      <c r="F645" s="35"/>
      <c r="G645" s="35"/>
      <c r="H645" s="35"/>
      <c r="I645" s="35"/>
      <c r="J645" s="35"/>
      <c r="K645" s="38"/>
      <c r="L645" s="38"/>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c r="AN645" s="35"/>
    </row>
    <row r="646" spans="1:40" x14ac:dyDescent="0.25">
      <c r="A646" s="35"/>
      <c r="B646" s="35"/>
      <c r="C646" s="35"/>
      <c r="D646" s="35"/>
      <c r="E646" s="35"/>
      <c r="F646" s="35"/>
      <c r="G646" s="35"/>
      <c r="H646" s="35"/>
      <c r="I646" s="35"/>
      <c r="J646" s="35"/>
      <c r="K646" s="38"/>
      <c r="L646" s="38"/>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row>
    <row r="647" spans="1:40" x14ac:dyDescent="0.25">
      <c r="A647" s="35"/>
      <c r="B647" s="35"/>
      <c r="C647" s="35"/>
      <c r="D647" s="35"/>
      <c r="E647" s="35"/>
      <c r="F647" s="35"/>
      <c r="G647" s="35"/>
      <c r="H647" s="35"/>
      <c r="I647" s="35"/>
      <c r="J647" s="35"/>
      <c r="K647" s="38"/>
      <c r="L647" s="38"/>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c r="AN647" s="35"/>
    </row>
    <row r="648" spans="1:40" x14ac:dyDescent="0.25">
      <c r="A648" s="35"/>
      <c r="B648" s="35"/>
      <c r="C648" s="35"/>
      <c r="D648" s="35"/>
      <c r="E648" s="35"/>
      <c r="F648" s="35"/>
      <c r="G648" s="35"/>
      <c r="H648" s="35"/>
      <c r="I648" s="35"/>
      <c r="J648" s="35"/>
      <c r="K648" s="38"/>
      <c r="L648" s="38"/>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row>
    <row r="649" spans="1:40" x14ac:dyDescent="0.25">
      <c r="A649" s="35"/>
      <c r="B649" s="35"/>
      <c r="C649" s="35"/>
      <c r="D649" s="35"/>
      <c r="E649" s="35"/>
      <c r="F649" s="35"/>
      <c r="G649" s="35"/>
      <c r="H649" s="35"/>
      <c r="I649" s="35"/>
      <c r="J649" s="35"/>
      <c r="K649" s="38"/>
      <c r="L649" s="38"/>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c r="AN649" s="35"/>
    </row>
    <row r="650" spans="1:40" x14ac:dyDescent="0.25">
      <c r="A650" s="35"/>
      <c r="B650" s="35"/>
      <c r="C650" s="35"/>
      <c r="D650" s="35"/>
      <c r="E650" s="35"/>
      <c r="F650" s="35"/>
      <c r="G650" s="35"/>
      <c r="H650" s="35"/>
      <c r="I650" s="35"/>
      <c r="J650" s="35"/>
      <c r="K650" s="38"/>
      <c r="L650" s="38"/>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c r="AN650" s="35"/>
    </row>
    <row r="651" spans="1:40" x14ac:dyDescent="0.25">
      <c r="A651" s="35"/>
      <c r="B651" s="35"/>
      <c r="C651" s="35"/>
      <c r="D651" s="35"/>
      <c r="E651" s="35"/>
      <c r="F651" s="35"/>
      <c r="G651" s="35"/>
      <c r="H651" s="35"/>
      <c r="I651" s="35"/>
      <c r="J651" s="35"/>
      <c r="K651" s="38"/>
      <c r="L651" s="38"/>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row>
    <row r="652" spans="1:40" x14ac:dyDescent="0.25">
      <c r="A652" s="35"/>
      <c r="B652" s="35"/>
      <c r="C652" s="35"/>
      <c r="D652" s="35"/>
      <c r="E652" s="35"/>
      <c r="F652" s="35"/>
      <c r="G652" s="35"/>
      <c r="H652" s="35"/>
      <c r="I652" s="35"/>
      <c r="J652" s="35"/>
      <c r="K652" s="38"/>
      <c r="L652" s="38"/>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c r="AM652" s="35"/>
      <c r="AN652" s="35"/>
    </row>
    <row r="653" spans="1:40" x14ac:dyDescent="0.25">
      <c r="A653" s="35"/>
      <c r="B653" s="35"/>
      <c r="C653" s="35"/>
      <c r="D653" s="35"/>
      <c r="E653" s="35"/>
      <c r="F653" s="35"/>
      <c r="G653" s="35"/>
      <c r="H653" s="35"/>
      <c r="I653" s="35"/>
      <c r="J653" s="35"/>
      <c r="K653" s="38"/>
      <c r="L653" s="38"/>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c r="AN653" s="35"/>
    </row>
    <row r="654" spans="1:40" x14ac:dyDescent="0.25">
      <c r="A654" s="35"/>
      <c r="B654" s="35"/>
      <c r="C654" s="35"/>
      <c r="D654" s="35"/>
      <c r="E654" s="35"/>
      <c r="F654" s="35"/>
      <c r="G654" s="35"/>
      <c r="H654" s="35"/>
      <c r="I654" s="35"/>
      <c r="J654" s="35"/>
      <c r="K654" s="38"/>
      <c r="L654" s="38"/>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c r="AN654" s="35"/>
    </row>
    <row r="655" spans="1:40" x14ac:dyDescent="0.25">
      <c r="A655" s="35"/>
      <c r="B655" s="35"/>
      <c r="C655" s="35"/>
      <c r="D655" s="35"/>
      <c r="E655" s="35"/>
      <c r="F655" s="35"/>
      <c r="G655" s="35"/>
      <c r="H655" s="35"/>
      <c r="I655" s="35"/>
      <c r="J655" s="35"/>
      <c r="K655" s="38"/>
      <c r="L655" s="38"/>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35"/>
      <c r="AK655" s="35"/>
      <c r="AL655" s="35"/>
      <c r="AM655" s="35"/>
      <c r="AN655" s="35"/>
    </row>
    <row r="656" spans="1:40" x14ac:dyDescent="0.25">
      <c r="A656" s="35"/>
      <c r="B656" s="35"/>
      <c r="C656" s="35"/>
      <c r="D656" s="35"/>
      <c r="E656" s="35"/>
      <c r="F656" s="35"/>
      <c r="G656" s="35"/>
      <c r="H656" s="35"/>
      <c r="I656" s="35"/>
      <c r="J656" s="35"/>
      <c r="K656" s="38"/>
      <c r="L656" s="38"/>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row>
    <row r="657" spans="1:40" x14ac:dyDescent="0.25">
      <c r="A657" s="35"/>
      <c r="B657" s="35"/>
      <c r="C657" s="35"/>
      <c r="D657" s="35"/>
      <c r="E657" s="35"/>
      <c r="F657" s="35"/>
      <c r="G657" s="35"/>
      <c r="H657" s="35"/>
      <c r="I657" s="35"/>
      <c r="J657" s="35"/>
      <c r="K657" s="38"/>
      <c r="L657" s="38"/>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c r="AN657" s="35"/>
    </row>
    <row r="658" spans="1:40" x14ac:dyDescent="0.25">
      <c r="A658" s="35"/>
      <c r="B658" s="35"/>
      <c r="C658" s="35"/>
      <c r="D658" s="35"/>
      <c r="E658" s="35"/>
      <c r="F658" s="35"/>
      <c r="G658" s="35"/>
      <c r="H658" s="35"/>
      <c r="I658" s="35"/>
      <c r="J658" s="35"/>
      <c r="K658" s="38"/>
      <c r="L658" s="38"/>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c r="AN658" s="35"/>
    </row>
    <row r="659" spans="1:40" x14ac:dyDescent="0.25">
      <c r="A659" s="35"/>
      <c r="B659" s="35"/>
      <c r="C659" s="35"/>
      <c r="D659" s="35"/>
      <c r="E659" s="35"/>
      <c r="F659" s="35"/>
      <c r="G659" s="35"/>
      <c r="H659" s="35"/>
      <c r="I659" s="35"/>
      <c r="J659" s="35"/>
      <c r="K659" s="38"/>
      <c r="L659" s="38"/>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c r="AN659" s="35"/>
    </row>
    <row r="660" spans="1:40" x14ac:dyDescent="0.25">
      <c r="A660" s="35"/>
      <c r="B660" s="35"/>
      <c r="C660" s="35"/>
      <c r="D660" s="35"/>
      <c r="E660" s="35"/>
      <c r="F660" s="35"/>
      <c r="G660" s="35"/>
      <c r="H660" s="35"/>
      <c r="I660" s="35"/>
      <c r="J660" s="35"/>
      <c r="K660" s="38"/>
      <c r="L660" s="38"/>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c r="AN660" s="35"/>
    </row>
    <row r="661" spans="1:40" x14ac:dyDescent="0.25">
      <c r="A661" s="35"/>
      <c r="B661" s="35"/>
      <c r="C661" s="35"/>
      <c r="D661" s="35"/>
      <c r="E661" s="35"/>
      <c r="F661" s="35"/>
      <c r="G661" s="35"/>
      <c r="H661" s="35"/>
      <c r="I661" s="35"/>
      <c r="J661" s="35"/>
      <c r="K661" s="38"/>
      <c r="L661" s="38"/>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c r="AN661" s="35"/>
    </row>
    <row r="662" spans="1:40" x14ac:dyDescent="0.25">
      <c r="A662" s="35"/>
      <c r="B662" s="35"/>
      <c r="C662" s="35"/>
      <c r="D662" s="35"/>
      <c r="E662" s="35"/>
      <c r="F662" s="35"/>
      <c r="G662" s="35"/>
      <c r="H662" s="35"/>
      <c r="I662" s="35"/>
      <c r="J662" s="35"/>
      <c r="K662" s="38"/>
      <c r="L662" s="38"/>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c r="AN662" s="35"/>
    </row>
    <row r="663" spans="1:40" x14ac:dyDescent="0.25">
      <c r="A663" s="35"/>
      <c r="B663" s="35"/>
      <c r="C663" s="35"/>
      <c r="D663" s="35"/>
      <c r="E663" s="35"/>
      <c r="F663" s="35"/>
      <c r="G663" s="35"/>
      <c r="H663" s="35"/>
      <c r="I663" s="35"/>
      <c r="J663" s="35"/>
      <c r="K663" s="38"/>
      <c r="L663" s="38"/>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c r="AN663" s="35"/>
    </row>
    <row r="664" spans="1:40" x14ac:dyDescent="0.25">
      <c r="A664" s="35"/>
      <c r="B664" s="35"/>
      <c r="C664" s="35"/>
      <c r="D664" s="35"/>
      <c r="E664" s="35"/>
      <c r="F664" s="35"/>
      <c r="G664" s="35"/>
      <c r="H664" s="35"/>
      <c r="I664" s="35"/>
      <c r="J664" s="35"/>
      <c r="K664" s="38"/>
      <c r="L664" s="38"/>
      <c r="M664" s="35"/>
      <c r="N664" s="35"/>
      <c r="O664" s="35"/>
      <c r="P664" s="35"/>
      <c r="Q664" s="35"/>
      <c r="R664" s="35"/>
      <c r="S664" s="35"/>
      <c r="T664" s="35"/>
      <c r="U664" s="35"/>
      <c r="V664" s="35"/>
      <c r="W664" s="35"/>
      <c r="X664" s="35"/>
      <c r="Y664" s="35"/>
      <c r="Z664" s="35"/>
      <c r="AA664" s="35"/>
      <c r="AB664" s="35"/>
      <c r="AC664" s="35"/>
      <c r="AD664" s="35"/>
      <c r="AE664" s="35"/>
      <c r="AF664" s="35"/>
      <c r="AG664" s="35"/>
      <c r="AH664" s="35"/>
      <c r="AI664" s="35"/>
      <c r="AJ664" s="35"/>
      <c r="AK664" s="35"/>
      <c r="AL664" s="35"/>
      <c r="AM664" s="35"/>
      <c r="AN664" s="35"/>
    </row>
    <row r="665" spans="1:40" x14ac:dyDescent="0.25">
      <c r="A665" s="35"/>
      <c r="B665" s="35"/>
      <c r="C665" s="35"/>
      <c r="D665" s="35"/>
      <c r="E665" s="35"/>
      <c r="F665" s="35"/>
      <c r="G665" s="35"/>
      <c r="H665" s="35"/>
      <c r="I665" s="35"/>
      <c r="J665" s="35"/>
      <c r="K665" s="38"/>
      <c r="L665" s="38"/>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row>
    <row r="666" spans="1:40" x14ac:dyDescent="0.25">
      <c r="A666" s="35"/>
      <c r="B666" s="35"/>
      <c r="C666" s="35"/>
      <c r="D666" s="35"/>
      <c r="E666" s="35"/>
      <c r="F666" s="35"/>
      <c r="G666" s="35"/>
      <c r="H666" s="35"/>
      <c r="I666" s="35"/>
      <c r="J666" s="35"/>
      <c r="K666" s="38"/>
      <c r="L666" s="38"/>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row>
    <row r="667" spans="1:40" x14ac:dyDescent="0.25">
      <c r="A667" s="35"/>
      <c r="B667" s="35"/>
      <c r="C667" s="35"/>
      <c r="D667" s="35"/>
      <c r="E667" s="35"/>
      <c r="F667" s="35"/>
      <c r="G667" s="35"/>
      <c r="H667" s="35"/>
      <c r="I667" s="35"/>
      <c r="J667" s="35"/>
      <c r="K667" s="38"/>
      <c r="L667" s="38"/>
      <c r="M667" s="35"/>
      <c r="N667" s="35"/>
      <c r="O667" s="35"/>
      <c r="P667" s="35"/>
      <c r="Q667" s="35"/>
      <c r="R667" s="35"/>
      <c r="S667" s="35"/>
      <c r="T667" s="35"/>
      <c r="U667" s="35"/>
      <c r="V667" s="35"/>
      <c r="W667" s="35"/>
      <c r="X667" s="35"/>
      <c r="Y667" s="35"/>
      <c r="Z667" s="35"/>
      <c r="AA667" s="35"/>
      <c r="AB667" s="35"/>
      <c r="AC667" s="35"/>
      <c r="AD667" s="35"/>
      <c r="AE667" s="35"/>
      <c r="AF667" s="35"/>
      <c r="AG667" s="35"/>
      <c r="AH667" s="35"/>
      <c r="AI667" s="35"/>
      <c r="AJ667" s="35"/>
      <c r="AK667" s="35"/>
      <c r="AL667" s="35"/>
      <c r="AM667" s="35"/>
      <c r="AN667" s="35"/>
    </row>
    <row r="668" spans="1:40" x14ac:dyDescent="0.25">
      <c r="A668" s="35"/>
      <c r="B668" s="35"/>
      <c r="C668" s="35"/>
      <c r="D668" s="35"/>
      <c r="E668" s="35"/>
      <c r="F668" s="35"/>
      <c r="G668" s="35"/>
      <c r="H668" s="35"/>
      <c r="I668" s="35"/>
      <c r="J668" s="35"/>
      <c r="K668" s="38"/>
      <c r="L668" s="38"/>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c r="AN668" s="35"/>
    </row>
    <row r="669" spans="1:40" x14ac:dyDescent="0.25">
      <c r="A669" s="35"/>
      <c r="B669" s="35"/>
      <c r="C669" s="35"/>
      <c r="D669" s="35"/>
      <c r="E669" s="35"/>
      <c r="F669" s="35"/>
      <c r="G669" s="35"/>
      <c r="H669" s="35"/>
      <c r="I669" s="35"/>
      <c r="J669" s="35"/>
      <c r="K669" s="38"/>
      <c r="L669" s="38"/>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c r="AN669" s="35"/>
    </row>
    <row r="670" spans="1:40" x14ac:dyDescent="0.25">
      <c r="A670" s="35"/>
      <c r="B670" s="35"/>
      <c r="C670" s="35"/>
      <c r="D670" s="35"/>
      <c r="E670" s="35"/>
      <c r="F670" s="35"/>
      <c r="G670" s="35"/>
      <c r="H670" s="35"/>
      <c r="I670" s="35"/>
      <c r="J670" s="35"/>
      <c r="K670" s="38"/>
      <c r="L670" s="38"/>
      <c r="M670" s="35"/>
      <c r="N670" s="35"/>
      <c r="O670" s="35"/>
      <c r="P670" s="35"/>
      <c r="Q670" s="35"/>
      <c r="R670" s="35"/>
      <c r="S670" s="35"/>
      <c r="T670" s="35"/>
      <c r="U670" s="35"/>
      <c r="V670" s="35"/>
      <c r="W670" s="35"/>
      <c r="X670" s="35"/>
      <c r="Y670" s="35"/>
      <c r="Z670" s="35"/>
      <c r="AA670" s="35"/>
      <c r="AB670" s="35"/>
      <c r="AC670" s="35"/>
      <c r="AD670" s="35"/>
      <c r="AE670" s="35"/>
      <c r="AF670" s="35"/>
      <c r="AG670" s="35"/>
      <c r="AH670" s="35"/>
      <c r="AI670" s="35"/>
      <c r="AJ670" s="35"/>
      <c r="AK670" s="35"/>
      <c r="AL670" s="35"/>
      <c r="AM670" s="35"/>
      <c r="AN670" s="35"/>
    </row>
    <row r="671" spans="1:40" x14ac:dyDescent="0.25">
      <c r="A671" s="35"/>
      <c r="B671" s="35"/>
      <c r="C671" s="35"/>
      <c r="D671" s="35"/>
      <c r="E671" s="35"/>
      <c r="F671" s="35"/>
      <c r="G671" s="35"/>
      <c r="H671" s="35"/>
      <c r="I671" s="35"/>
      <c r="J671" s="35"/>
      <c r="K671" s="38"/>
      <c r="L671" s="38"/>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c r="AN671" s="35"/>
    </row>
    <row r="672" spans="1:40" x14ac:dyDescent="0.25">
      <c r="A672" s="35"/>
      <c r="B672" s="35"/>
      <c r="C672" s="35"/>
      <c r="D672" s="35"/>
      <c r="E672" s="35"/>
      <c r="F672" s="35"/>
      <c r="G672" s="35"/>
      <c r="H672" s="35"/>
      <c r="I672" s="35"/>
      <c r="J672" s="35"/>
      <c r="K672" s="38"/>
      <c r="L672" s="38"/>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c r="AN672" s="35"/>
    </row>
    <row r="673" spans="1:40" x14ac:dyDescent="0.25">
      <c r="A673" s="35"/>
      <c r="B673" s="35"/>
      <c r="C673" s="35"/>
      <c r="D673" s="35"/>
      <c r="E673" s="35"/>
      <c r="F673" s="35"/>
      <c r="G673" s="35"/>
      <c r="H673" s="35"/>
      <c r="I673" s="35"/>
      <c r="J673" s="35"/>
      <c r="K673" s="38"/>
      <c r="L673" s="38"/>
      <c r="M673" s="35"/>
      <c r="N673" s="35"/>
      <c r="O673" s="35"/>
      <c r="P673" s="35"/>
      <c r="Q673" s="35"/>
      <c r="R673" s="35"/>
      <c r="S673" s="35"/>
      <c r="T673" s="35"/>
      <c r="U673" s="35"/>
      <c r="V673" s="35"/>
      <c r="W673" s="35"/>
      <c r="X673" s="35"/>
      <c r="Y673" s="35"/>
      <c r="Z673" s="35"/>
      <c r="AA673" s="35"/>
      <c r="AB673" s="35"/>
      <c r="AC673" s="35"/>
      <c r="AD673" s="35"/>
      <c r="AE673" s="35"/>
      <c r="AF673" s="35"/>
      <c r="AG673" s="35"/>
      <c r="AH673" s="35"/>
      <c r="AI673" s="35"/>
      <c r="AJ673" s="35"/>
      <c r="AK673" s="35"/>
      <c r="AL673" s="35"/>
      <c r="AM673" s="35"/>
      <c r="AN673" s="35"/>
    </row>
    <row r="674" spans="1:40" x14ac:dyDescent="0.25">
      <c r="A674" s="35"/>
      <c r="B674" s="35"/>
      <c r="C674" s="35"/>
      <c r="D674" s="35"/>
      <c r="E674" s="35"/>
      <c r="F674" s="35"/>
      <c r="G674" s="35"/>
      <c r="H674" s="35"/>
      <c r="I674" s="35"/>
      <c r="J674" s="35"/>
      <c r="K674" s="38"/>
      <c r="L674" s="38"/>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c r="AN674" s="35"/>
    </row>
    <row r="675" spans="1:40" x14ac:dyDescent="0.25">
      <c r="A675" s="35"/>
      <c r="B675" s="35"/>
      <c r="C675" s="35"/>
      <c r="D675" s="35"/>
      <c r="E675" s="35"/>
      <c r="F675" s="35"/>
      <c r="G675" s="35"/>
      <c r="H675" s="35"/>
      <c r="I675" s="35"/>
      <c r="J675" s="35"/>
      <c r="K675" s="38"/>
      <c r="L675" s="38"/>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c r="AN675" s="35"/>
    </row>
    <row r="676" spans="1:40" x14ac:dyDescent="0.25">
      <c r="A676" s="35"/>
      <c r="B676" s="35"/>
      <c r="C676" s="35"/>
      <c r="D676" s="35"/>
      <c r="E676" s="35"/>
      <c r="F676" s="35"/>
      <c r="G676" s="35"/>
      <c r="H676" s="35"/>
      <c r="I676" s="35"/>
      <c r="J676" s="35"/>
      <c r="K676" s="38"/>
      <c r="L676" s="38"/>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row>
    <row r="677" spans="1:40" x14ac:dyDescent="0.25">
      <c r="A677" s="35"/>
      <c r="B677" s="35"/>
      <c r="C677" s="35"/>
      <c r="D677" s="35"/>
      <c r="E677" s="35"/>
      <c r="F677" s="35"/>
      <c r="G677" s="35"/>
      <c r="H677" s="35"/>
      <c r="I677" s="35"/>
      <c r="J677" s="35"/>
      <c r="K677" s="38"/>
      <c r="L677" s="38"/>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c r="AN677" s="35"/>
    </row>
    <row r="678" spans="1:40" x14ac:dyDescent="0.25">
      <c r="A678" s="35"/>
      <c r="B678" s="35"/>
      <c r="C678" s="35"/>
      <c r="D678" s="35"/>
      <c r="E678" s="35"/>
      <c r="F678" s="35"/>
      <c r="G678" s="35"/>
      <c r="H678" s="35"/>
      <c r="I678" s="35"/>
      <c r="J678" s="35"/>
      <c r="K678" s="38"/>
      <c r="L678" s="38"/>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row>
    <row r="679" spans="1:40" x14ac:dyDescent="0.25">
      <c r="A679" s="35"/>
      <c r="B679" s="35"/>
      <c r="C679" s="35"/>
      <c r="D679" s="35"/>
      <c r="E679" s="35"/>
      <c r="F679" s="35"/>
      <c r="G679" s="35"/>
      <c r="H679" s="35"/>
      <c r="I679" s="35"/>
      <c r="J679" s="35"/>
      <c r="K679" s="38"/>
      <c r="L679" s="38"/>
      <c r="M679" s="35"/>
      <c r="N679" s="35"/>
      <c r="O679" s="35"/>
      <c r="P679" s="35"/>
      <c r="Q679" s="35"/>
      <c r="R679" s="35"/>
      <c r="S679" s="35"/>
      <c r="T679" s="35"/>
      <c r="U679" s="35"/>
      <c r="V679" s="35"/>
      <c r="W679" s="35"/>
      <c r="X679" s="35"/>
      <c r="Y679" s="35"/>
      <c r="Z679" s="35"/>
      <c r="AA679" s="35"/>
      <c r="AB679" s="35"/>
      <c r="AC679" s="35"/>
      <c r="AD679" s="35"/>
      <c r="AE679" s="35"/>
      <c r="AF679" s="35"/>
      <c r="AG679" s="35"/>
      <c r="AH679" s="35"/>
      <c r="AI679" s="35"/>
      <c r="AJ679" s="35"/>
      <c r="AK679" s="35"/>
      <c r="AL679" s="35"/>
      <c r="AM679" s="35"/>
      <c r="AN679" s="35"/>
    </row>
    <row r="680" spans="1:40" x14ac:dyDescent="0.25">
      <c r="A680" s="35"/>
      <c r="B680" s="35"/>
      <c r="C680" s="35"/>
      <c r="D680" s="35"/>
      <c r="E680" s="35"/>
      <c r="F680" s="35"/>
      <c r="G680" s="35"/>
      <c r="H680" s="35"/>
      <c r="I680" s="35"/>
      <c r="J680" s="35"/>
      <c r="K680" s="38"/>
      <c r="L680" s="38"/>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c r="AN680" s="35"/>
    </row>
    <row r="681" spans="1:40" x14ac:dyDescent="0.25">
      <c r="A681" s="35"/>
      <c r="B681" s="35"/>
      <c r="C681" s="35"/>
      <c r="D681" s="35"/>
      <c r="E681" s="35"/>
      <c r="F681" s="35"/>
      <c r="G681" s="35"/>
      <c r="H681" s="35"/>
      <c r="I681" s="35"/>
      <c r="J681" s="35"/>
      <c r="K681" s="38"/>
      <c r="L681" s="38"/>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c r="AN681" s="35"/>
    </row>
    <row r="682" spans="1:40" x14ac:dyDescent="0.25">
      <c r="A682" s="35"/>
      <c r="B682" s="35"/>
      <c r="C682" s="35"/>
      <c r="D682" s="35"/>
      <c r="E682" s="35"/>
      <c r="F682" s="35"/>
      <c r="G682" s="35"/>
      <c r="H682" s="35"/>
      <c r="I682" s="35"/>
      <c r="J682" s="35"/>
      <c r="K682" s="38"/>
      <c r="L682" s="38"/>
      <c r="M682" s="35"/>
      <c r="N682" s="35"/>
      <c r="O682" s="35"/>
      <c r="P682" s="35"/>
      <c r="Q682" s="35"/>
      <c r="R682" s="35"/>
      <c r="S682" s="35"/>
      <c r="T682" s="35"/>
      <c r="U682" s="35"/>
      <c r="V682" s="35"/>
      <c r="W682" s="35"/>
      <c r="X682" s="35"/>
      <c r="Y682" s="35"/>
      <c r="Z682" s="35"/>
      <c r="AA682" s="35"/>
      <c r="AB682" s="35"/>
      <c r="AC682" s="35"/>
      <c r="AD682" s="35"/>
      <c r="AE682" s="35"/>
      <c r="AF682" s="35"/>
      <c r="AG682" s="35"/>
      <c r="AH682" s="35"/>
      <c r="AI682" s="35"/>
      <c r="AJ682" s="35"/>
      <c r="AK682" s="35"/>
      <c r="AL682" s="35"/>
      <c r="AM682" s="35"/>
      <c r="AN682" s="35"/>
    </row>
    <row r="683" spans="1:40" x14ac:dyDescent="0.25">
      <c r="A683" s="35"/>
      <c r="B683" s="35"/>
      <c r="C683" s="35"/>
      <c r="D683" s="35"/>
      <c r="E683" s="35"/>
      <c r="F683" s="35"/>
      <c r="G683" s="35"/>
      <c r="H683" s="35"/>
      <c r="I683" s="35"/>
      <c r="J683" s="35"/>
      <c r="K683" s="38"/>
      <c r="L683" s="38"/>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c r="AN683" s="35"/>
    </row>
    <row r="684" spans="1:40" x14ac:dyDescent="0.25">
      <c r="A684" s="35"/>
      <c r="B684" s="35"/>
      <c r="C684" s="35"/>
      <c r="D684" s="35"/>
      <c r="E684" s="35"/>
      <c r="F684" s="35"/>
      <c r="G684" s="35"/>
      <c r="H684" s="35"/>
      <c r="I684" s="35"/>
      <c r="J684" s="35"/>
      <c r="K684" s="38"/>
      <c r="L684" s="38"/>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c r="AN684" s="35"/>
    </row>
    <row r="685" spans="1:40" x14ac:dyDescent="0.25">
      <c r="A685" s="35"/>
      <c r="B685" s="35"/>
      <c r="C685" s="35"/>
      <c r="D685" s="35"/>
      <c r="E685" s="35"/>
      <c r="F685" s="35"/>
      <c r="G685" s="35"/>
      <c r="H685" s="35"/>
      <c r="I685" s="35"/>
      <c r="J685" s="35"/>
      <c r="K685" s="38"/>
      <c r="L685" s="38"/>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35"/>
      <c r="AM685" s="35"/>
      <c r="AN685" s="35"/>
    </row>
    <row r="686" spans="1:40" x14ac:dyDescent="0.25">
      <c r="A686" s="35"/>
      <c r="B686" s="35"/>
      <c r="C686" s="35"/>
      <c r="D686" s="35"/>
      <c r="E686" s="35"/>
      <c r="F686" s="35"/>
      <c r="G686" s="35"/>
      <c r="H686" s="35"/>
      <c r="I686" s="35"/>
      <c r="J686" s="35"/>
      <c r="K686" s="38"/>
      <c r="L686" s="38"/>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row>
    <row r="687" spans="1:40" x14ac:dyDescent="0.25">
      <c r="A687" s="35"/>
      <c r="B687" s="35"/>
      <c r="C687" s="35"/>
      <c r="D687" s="35"/>
      <c r="E687" s="35"/>
      <c r="F687" s="35"/>
      <c r="G687" s="35"/>
      <c r="H687" s="35"/>
      <c r="I687" s="35"/>
      <c r="J687" s="35"/>
      <c r="K687" s="38"/>
      <c r="L687" s="38"/>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c r="AN687" s="35"/>
    </row>
    <row r="688" spans="1:40" x14ac:dyDescent="0.25">
      <c r="A688" s="35"/>
      <c r="B688" s="35"/>
      <c r="C688" s="35"/>
      <c r="D688" s="35"/>
      <c r="E688" s="35"/>
      <c r="F688" s="35"/>
      <c r="G688" s="35"/>
      <c r="H688" s="35"/>
      <c r="I688" s="35"/>
      <c r="J688" s="35"/>
      <c r="K688" s="38"/>
      <c r="L688" s="38"/>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35"/>
      <c r="AM688" s="35"/>
      <c r="AN688" s="35"/>
    </row>
    <row r="689" spans="1:40" x14ac:dyDescent="0.25">
      <c r="A689" s="35"/>
      <c r="B689" s="35"/>
      <c r="C689" s="35"/>
      <c r="D689" s="35"/>
      <c r="E689" s="35"/>
      <c r="F689" s="35"/>
      <c r="G689" s="35"/>
      <c r="H689" s="35"/>
      <c r="I689" s="35"/>
      <c r="J689" s="35"/>
      <c r="K689" s="38"/>
      <c r="L689" s="38"/>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c r="AN689" s="35"/>
    </row>
    <row r="690" spans="1:40" x14ac:dyDescent="0.25">
      <c r="A690" s="35"/>
      <c r="B690" s="35"/>
      <c r="C690" s="35"/>
      <c r="D690" s="35"/>
      <c r="E690" s="35"/>
      <c r="F690" s="35"/>
      <c r="G690" s="35"/>
      <c r="H690" s="35"/>
      <c r="I690" s="35"/>
      <c r="J690" s="35"/>
      <c r="K690" s="38"/>
      <c r="L690" s="38"/>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c r="AN690" s="35"/>
    </row>
    <row r="691" spans="1:40" x14ac:dyDescent="0.25">
      <c r="A691" s="35"/>
      <c r="B691" s="35"/>
      <c r="C691" s="35"/>
      <c r="D691" s="35"/>
      <c r="E691" s="35"/>
      <c r="F691" s="35"/>
      <c r="G691" s="35"/>
      <c r="H691" s="35"/>
      <c r="I691" s="35"/>
      <c r="J691" s="35"/>
      <c r="K691" s="38"/>
      <c r="L691" s="38"/>
      <c r="M691" s="35"/>
      <c r="N691" s="35"/>
      <c r="O691" s="35"/>
      <c r="P691" s="35"/>
      <c r="Q691" s="35"/>
      <c r="R691" s="35"/>
      <c r="S691" s="35"/>
      <c r="T691" s="35"/>
      <c r="U691" s="35"/>
      <c r="V691" s="35"/>
      <c r="W691" s="35"/>
      <c r="X691" s="35"/>
      <c r="Y691" s="35"/>
      <c r="Z691" s="35"/>
      <c r="AA691" s="35"/>
      <c r="AB691" s="35"/>
      <c r="AC691" s="35"/>
      <c r="AD691" s="35"/>
      <c r="AE691" s="35"/>
      <c r="AF691" s="35"/>
      <c r="AG691" s="35"/>
      <c r="AH691" s="35"/>
      <c r="AI691" s="35"/>
      <c r="AJ691" s="35"/>
      <c r="AK691" s="35"/>
      <c r="AL691" s="35"/>
      <c r="AM691" s="35"/>
      <c r="AN691" s="35"/>
    </row>
    <row r="692" spans="1:40" x14ac:dyDescent="0.25">
      <c r="A692" s="35"/>
      <c r="B692" s="35"/>
      <c r="C692" s="35"/>
      <c r="D692" s="35"/>
      <c r="E692" s="35"/>
      <c r="F692" s="35"/>
      <c r="G692" s="35"/>
      <c r="H692" s="35"/>
      <c r="I692" s="35"/>
      <c r="J692" s="35"/>
      <c r="K692" s="38"/>
      <c r="L692" s="38"/>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c r="AN692" s="35"/>
    </row>
    <row r="693" spans="1:40" x14ac:dyDescent="0.25">
      <c r="A693" s="35"/>
      <c r="B693" s="35"/>
      <c r="C693" s="35"/>
      <c r="D693" s="35"/>
      <c r="E693" s="35"/>
      <c r="F693" s="35"/>
      <c r="G693" s="35"/>
      <c r="H693" s="35"/>
      <c r="I693" s="35"/>
      <c r="J693" s="35"/>
      <c r="K693" s="38"/>
      <c r="L693" s="38"/>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c r="AN693" s="35"/>
    </row>
    <row r="694" spans="1:40" x14ac:dyDescent="0.25">
      <c r="A694" s="35"/>
      <c r="B694" s="35"/>
      <c r="C694" s="35"/>
      <c r="D694" s="35"/>
      <c r="E694" s="35"/>
      <c r="F694" s="35"/>
      <c r="G694" s="35"/>
      <c r="H694" s="35"/>
      <c r="I694" s="35"/>
      <c r="J694" s="35"/>
      <c r="K694" s="38"/>
      <c r="L694" s="38"/>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35"/>
      <c r="AK694" s="35"/>
      <c r="AL694" s="35"/>
      <c r="AM694" s="35"/>
      <c r="AN694" s="35"/>
    </row>
    <row r="695" spans="1:40" x14ac:dyDescent="0.25">
      <c r="A695" s="35"/>
      <c r="B695" s="35"/>
      <c r="C695" s="35"/>
      <c r="D695" s="35"/>
      <c r="E695" s="35"/>
      <c r="F695" s="35"/>
      <c r="G695" s="35"/>
      <c r="H695" s="35"/>
      <c r="I695" s="35"/>
      <c r="J695" s="35"/>
      <c r="K695" s="38"/>
      <c r="L695" s="38"/>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c r="AN695" s="35"/>
    </row>
    <row r="696" spans="1:40" x14ac:dyDescent="0.25">
      <c r="A696" s="35"/>
      <c r="B696" s="35"/>
      <c r="C696" s="35"/>
      <c r="D696" s="35"/>
      <c r="E696" s="35"/>
      <c r="F696" s="35"/>
      <c r="G696" s="35"/>
      <c r="H696" s="35"/>
      <c r="I696" s="35"/>
      <c r="J696" s="35"/>
      <c r="K696" s="38"/>
      <c r="L696" s="38"/>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row>
    <row r="697" spans="1:40" x14ac:dyDescent="0.25">
      <c r="A697" s="35"/>
      <c r="B697" s="35"/>
      <c r="C697" s="35"/>
      <c r="D697" s="35"/>
      <c r="E697" s="35"/>
      <c r="F697" s="35"/>
      <c r="G697" s="35"/>
      <c r="H697" s="35"/>
      <c r="I697" s="35"/>
      <c r="J697" s="35"/>
      <c r="K697" s="38"/>
      <c r="L697" s="38"/>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35"/>
      <c r="AK697" s="35"/>
      <c r="AL697" s="35"/>
      <c r="AM697" s="35"/>
      <c r="AN697" s="35"/>
    </row>
    <row r="698" spans="1:40" x14ac:dyDescent="0.25">
      <c r="A698" s="35"/>
      <c r="B698" s="35"/>
      <c r="C698" s="35"/>
      <c r="D698" s="35"/>
      <c r="E698" s="35"/>
      <c r="F698" s="35"/>
      <c r="G698" s="35"/>
      <c r="H698" s="35"/>
      <c r="I698" s="35"/>
      <c r="J698" s="35"/>
      <c r="K698" s="38"/>
      <c r="L698" s="38"/>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c r="AN698" s="35"/>
    </row>
    <row r="699" spans="1:40" x14ac:dyDescent="0.25">
      <c r="A699" s="35"/>
      <c r="B699" s="35"/>
      <c r="C699" s="35"/>
      <c r="D699" s="35"/>
      <c r="E699" s="35"/>
      <c r="F699" s="35"/>
      <c r="G699" s="35"/>
      <c r="H699" s="35"/>
      <c r="I699" s="35"/>
      <c r="J699" s="35"/>
      <c r="K699" s="38"/>
      <c r="L699" s="38"/>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c r="AN699" s="35"/>
    </row>
    <row r="700" spans="1:40" x14ac:dyDescent="0.25">
      <c r="A700" s="35"/>
      <c r="B700" s="35"/>
      <c r="C700" s="35"/>
      <c r="D700" s="35"/>
      <c r="E700" s="35"/>
      <c r="F700" s="35"/>
      <c r="G700" s="35"/>
      <c r="H700" s="35"/>
      <c r="I700" s="35"/>
      <c r="J700" s="35"/>
      <c r="K700" s="38"/>
      <c r="L700" s="38"/>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35"/>
      <c r="AK700" s="35"/>
      <c r="AL700" s="35"/>
      <c r="AM700" s="35"/>
      <c r="AN700" s="35"/>
    </row>
    <row r="701" spans="1:40" x14ac:dyDescent="0.25">
      <c r="A701" s="35"/>
      <c r="B701" s="35"/>
      <c r="C701" s="35"/>
      <c r="D701" s="35"/>
      <c r="E701" s="35"/>
      <c r="F701" s="35"/>
      <c r="G701" s="35"/>
      <c r="H701" s="35"/>
      <c r="I701" s="35"/>
      <c r="J701" s="35"/>
      <c r="K701" s="38"/>
      <c r="L701" s="38"/>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row>
    <row r="702" spans="1:40" x14ac:dyDescent="0.25">
      <c r="A702" s="35"/>
      <c r="B702" s="35"/>
      <c r="C702" s="35"/>
      <c r="D702" s="35"/>
      <c r="E702" s="35"/>
      <c r="F702" s="35"/>
      <c r="G702" s="35"/>
      <c r="H702" s="35"/>
      <c r="I702" s="35"/>
      <c r="J702" s="35"/>
      <c r="K702" s="38"/>
      <c r="L702" s="38"/>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c r="AN702" s="35"/>
    </row>
    <row r="703" spans="1:40" x14ac:dyDescent="0.25">
      <c r="A703" s="35"/>
      <c r="B703" s="35"/>
      <c r="C703" s="35"/>
      <c r="D703" s="35"/>
      <c r="E703" s="35"/>
      <c r="F703" s="35"/>
      <c r="G703" s="35"/>
      <c r="H703" s="35"/>
      <c r="I703" s="35"/>
      <c r="J703" s="35"/>
      <c r="K703" s="38"/>
      <c r="L703" s="38"/>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row>
    <row r="704" spans="1:40" x14ac:dyDescent="0.25">
      <c r="A704" s="35"/>
      <c r="B704" s="35"/>
      <c r="C704" s="35"/>
      <c r="D704" s="35"/>
      <c r="E704" s="35"/>
      <c r="F704" s="35"/>
      <c r="G704" s="35"/>
      <c r="H704" s="35"/>
      <c r="I704" s="35"/>
      <c r="J704" s="35"/>
      <c r="K704" s="38"/>
      <c r="L704" s="38"/>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c r="AN704" s="35"/>
    </row>
    <row r="705" spans="1:40" x14ac:dyDescent="0.25">
      <c r="A705" s="35"/>
      <c r="B705" s="35"/>
      <c r="C705" s="35"/>
      <c r="D705" s="35"/>
      <c r="E705" s="35"/>
      <c r="F705" s="35"/>
      <c r="G705" s="35"/>
      <c r="H705" s="35"/>
      <c r="I705" s="35"/>
      <c r="J705" s="35"/>
      <c r="K705" s="38"/>
      <c r="L705" s="38"/>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c r="AN705" s="35"/>
    </row>
    <row r="706" spans="1:40" x14ac:dyDescent="0.25">
      <c r="A706" s="35"/>
      <c r="B706" s="35"/>
      <c r="C706" s="35"/>
      <c r="D706" s="35"/>
      <c r="E706" s="35"/>
      <c r="F706" s="35"/>
      <c r="G706" s="35"/>
      <c r="H706" s="35"/>
      <c r="I706" s="35"/>
      <c r="J706" s="35"/>
      <c r="K706" s="38"/>
      <c r="L706" s="38"/>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row>
    <row r="707" spans="1:40" x14ac:dyDescent="0.25">
      <c r="A707" s="35"/>
      <c r="B707" s="35"/>
      <c r="C707" s="35"/>
      <c r="D707" s="35"/>
      <c r="E707" s="35"/>
      <c r="F707" s="35"/>
      <c r="G707" s="35"/>
      <c r="H707" s="35"/>
      <c r="I707" s="35"/>
      <c r="J707" s="35"/>
      <c r="K707" s="38"/>
      <c r="L707" s="38"/>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c r="AN707" s="35"/>
    </row>
    <row r="708" spans="1:40" x14ac:dyDescent="0.25">
      <c r="A708" s="35"/>
      <c r="B708" s="35"/>
      <c r="C708" s="35"/>
      <c r="D708" s="35"/>
      <c r="E708" s="35"/>
      <c r="F708" s="35"/>
      <c r="G708" s="35"/>
      <c r="H708" s="35"/>
      <c r="I708" s="35"/>
      <c r="J708" s="35"/>
      <c r="K708" s="38"/>
      <c r="L708" s="38"/>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c r="AN708" s="35"/>
    </row>
    <row r="709" spans="1:40" x14ac:dyDescent="0.25">
      <c r="A709" s="35"/>
      <c r="B709" s="35"/>
      <c r="C709" s="35"/>
      <c r="D709" s="35"/>
      <c r="E709" s="35"/>
      <c r="F709" s="35"/>
      <c r="G709" s="35"/>
      <c r="H709" s="35"/>
      <c r="I709" s="35"/>
      <c r="J709" s="35"/>
      <c r="K709" s="38"/>
      <c r="L709" s="38"/>
      <c r="M709" s="35"/>
      <c r="N709" s="35"/>
      <c r="O709" s="35"/>
      <c r="P709" s="35"/>
      <c r="Q709" s="35"/>
      <c r="R709" s="35"/>
      <c r="S709" s="35"/>
      <c r="T709" s="35"/>
      <c r="U709" s="35"/>
      <c r="V709" s="35"/>
      <c r="W709" s="35"/>
      <c r="X709" s="35"/>
      <c r="Y709" s="35"/>
      <c r="Z709" s="35"/>
      <c r="AA709" s="35"/>
      <c r="AB709" s="35"/>
      <c r="AC709" s="35"/>
      <c r="AD709" s="35"/>
      <c r="AE709" s="35"/>
      <c r="AF709" s="35"/>
      <c r="AG709" s="35"/>
      <c r="AH709" s="35"/>
      <c r="AI709" s="35"/>
      <c r="AJ709" s="35"/>
      <c r="AK709" s="35"/>
      <c r="AL709" s="35"/>
      <c r="AM709" s="35"/>
      <c r="AN709" s="35"/>
    </row>
    <row r="710" spans="1:40" x14ac:dyDescent="0.25">
      <c r="A710" s="35"/>
      <c r="B710" s="35"/>
      <c r="C710" s="35"/>
      <c r="D710" s="35"/>
      <c r="E710" s="35"/>
      <c r="F710" s="35"/>
      <c r="G710" s="35"/>
      <c r="H710" s="35"/>
      <c r="I710" s="35"/>
      <c r="J710" s="35"/>
      <c r="K710" s="38"/>
      <c r="L710" s="38"/>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c r="AN710" s="35"/>
    </row>
    <row r="711" spans="1:40" x14ac:dyDescent="0.25">
      <c r="A711" s="35"/>
      <c r="B711" s="35"/>
      <c r="C711" s="35"/>
      <c r="D711" s="35"/>
      <c r="E711" s="35"/>
      <c r="F711" s="35"/>
      <c r="G711" s="35"/>
      <c r="H711" s="35"/>
      <c r="I711" s="35"/>
      <c r="J711" s="35"/>
      <c r="K711" s="38"/>
      <c r="L711" s="38"/>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c r="AN711" s="35"/>
    </row>
    <row r="712" spans="1:40" x14ac:dyDescent="0.25">
      <c r="A712" s="35"/>
      <c r="B712" s="35"/>
      <c r="C712" s="35"/>
      <c r="D712" s="35"/>
      <c r="E712" s="35"/>
      <c r="F712" s="35"/>
      <c r="G712" s="35"/>
      <c r="H712" s="35"/>
      <c r="I712" s="35"/>
      <c r="J712" s="35"/>
      <c r="K712" s="38"/>
      <c r="L712" s="38"/>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row>
    <row r="713" spans="1:40" x14ac:dyDescent="0.25">
      <c r="A713" s="35"/>
      <c r="B713" s="35"/>
      <c r="C713" s="35"/>
      <c r="D713" s="35"/>
      <c r="E713" s="35"/>
      <c r="F713" s="35"/>
      <c r="G713" s="35"/>
      <c r="H713" s="35"/>
      <c r="I713" s="35"/>
      <c r="J713" s="35"/>
      <c r="K713" s="38"/>
      <c r="L713" s="38"/>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c r="AN713" s="35"/>
    </row>
    <row r="714" spans="1:40" x14ac:dyDescent="0.25">
      <c r="A714" s="35"/>
      <c r="B714" s="35"/>
      <c r="C714" s="35"/>
      <c r="D714" s="35"/>
      <c r="E714" s="35"/>
      <c r="F714" s="35"/>
      <c r="G714" s="35"/>
      <c r="H714" s="35"/>
      <c r="I714" s="35"/>
      <c r="J714" s="35"/>
      <c r="K714" s="38"/>
      <c r="L714" s="38"/>
      <c r="M714" s="35"/>
      <c r="N714" s="35"/>
      <c r="O714" s="35"/>
      <c r="P714" s="35"/>
      <c r="Q714" s="35"/>
      <c r="R714" s="35"/>
      <c r="S714" s="35"/>
      <c r="T714" s="35"/>
      <c r="U714" s="35"/>
      <c r="V714" s="35"/>
      <c r="W714" s="35"/>
      <c r="X714" s="35"/>
      <c r="Y714" s="35"/>
      <c r="Z714" s="35"/>
      <c r="AA714" s="35"/>
      <c r="AB714" s="35"/>
      <c r="AC714" s="35"/>
      <c r="AD714" s="35"/>
      <c r="AE714" s="35"/>
      <c r="AF714" s="35"/>
      <c r="AG714" s="35"/>
      <c r="AH714" s="35"/>
      <c r="AI714" s="35"/>
      <c r="AJ714" s="35"/>
      <c r="AK714" s="35"/>
      <c r="AL714" s="35"/>
      <c r="AM714" s="35"/>
      <c r="AN714" s="35"/>
    </row>
    <row r="715" spans="1:40" x14ac:dyDescent="0.25">
      <c r="A715" s="35"/>
      <c r="B715" s="35"/>
      <c r="C715" s="35"/>
      <c r="D715" s="35"/>
      <c r="E715" s="35"/>
      <c r="F715" s="35"/>
      <c r="G715" s="35"/>
      <c r="H715" s="35"/>
      <c r="I715" s="35"/>
      <c r="J715" s="35"/>
      <c r="K715" s="38"/>
      <c r="L715" s="38"/>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c r="AN715" s="35"/>
    </row>
    <row r="716" spans="1:40" x14ac:dyDescent="0.25">
      <c r="A716" s="35"/>
      <c r="B716" s="35"/>
      <c r="C716" s="35"/>
      <c r="D716" s="35"/>
      <c r="E716" s="35"/>
      <c r="F716" s="35"/>
      <c r="G716" s="35"/>
      <c r="H716" s="35"/>
      <c r="I716" s="35"/>
      <c r="J716" s="35"/>
      <c r="K716" s="38"/>
      <c r="L716" s="38"/>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row>
    <row r="717" spans="1:40" x14ac:dyDescent="0.25">
      <c r="A717" s="35"/>
      <c r="B717" s="35"/>
      <c r="C717" s="35"/>
      <c r="D717" s="35"/>
      <c r="E717" s="35"/>
      <c r="F717" s="35"/>
      <c r="G717" s="35"/>
      <c r="H717" s="35"/>
      <c r="I717" s="35"/>
      <c r="J717" s="35"/>
      <c r="K717" s="38"/>
      <c r="L717" s="38"/>
      <c r="M717" s="35"/>
      <c r="N717" s="35"/>
      <c r="O717" s="35"/>
      <c r="P717" s="35"/>
      <c r="Q717" s="35"/>
      <c r="R717" s="35"/>
      <c r="S717" s="35"/>
      <c r="T717" s="35"/>
      <c r="U717" s="35"/>
      <c r="V717" s="35"/>
      <c r="W717" s="35"/>
      <c r="X717" s="35"/>
      <c r="Y717" s="35"/>
      <c r="Z717" s="35"/>
      <c r="AA717" s="35"/>
      <c r="AB717" s="35"/>
      <c r="AC717" s="35"/>
      <c r="AD717" s="35"/>
      <c r="AE717" s="35"/>
      <c r="AF717" s="35"/>
      <c r="AG717" s="35"/>
      <c r="AH717" s="35"/>
      <c r="AI717" s="35"/>
      <c r="AJ717" s="35"/>
      <c r="AK717" s="35"/>
      <c r="AL717" s="35"/>
      <c r="AM717" s="35"/>
      <c r="AN717" s="35"/>
    </row>
    <row r="718" spans="1:40" x14ac:dyDescent="0.25">
      <c r="A718" s="35"/>
      <c r="B718" s="35"/>
      <c r="C718" s="35"/>
      <c r="D718" s="35"/>
      <c r="E718" s="35"/>
      <c r="F718" s="35"/>
      <c r="G718" s="35"/>
      <c r="H718" s="35"/>
      <c r="I718" s="35"/>
      <c r="J718" s="35"/>
      <c r="K718" s="38"/>
      <c r="L718" s="38"/>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c r="AN718" s="35"/>
    </row>
    <row r="719" spans="1:40" x14ac:dyDescent="0.25">
      <c r="A719" s="35"/>
      <c r="B719" s="35"/>
      <c r="C719" s="35"/>
      <c r="D719" s="35"/>
      <c r="E719" s="35"/>
      <c r="F719" s="35"/>
      <c r="G719" s="35"/>
      <c r="H719" s="35"/>
      <c r="I719" s="35"/>
      <c r="J719" s="35"/>
      <c r="K719" s="38"/>
      <c r="L719" s="38"/>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c r="AN719" s="35"/>
    </row>
    <row r="720" spans="1:40" x14ac:dyDescent="0.25">
      <c r="A720" s="35"/>
      <c r="B720" s="35"/>
      <c r="C720" s="35"/>
      <c r="D720" s="35"/>
      <c r="E720" s="35"/>
      <c r="F720" s="35"/>
      <c r="G720" s="35"/>
      <c r="H720" s="35"/>
      <c r="I720" s="35"/>
      <c r="J720" s="35"/>
      <c r="K720" s="38"/>
      <c r="L720" s="38"/>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c r="AN720" s="35"/>
    </row>
    <row r="721" spans="1:40" x14ac:dyDescent="0.25">
      <c r="A721" s="35"/>
      <c r="B721" s="35"/>
      <c r="C721" s="35"/>
      <c r="D721" s="35"/>
      <c r="E721" s="35"/>
      <c r="F721" s="35"/>
      <c r="G721" s="35"/>
      <c r="H721" s="35"/>
      <c r="I721" s="35"/>
      <c r="J721" s="35"/>
      <c r="K721" s="38"/>
      <c r="L721" s="38"/>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c r="AN721" s="35"/>
    </row>
    <row r="722" spans="1:40" x14ac:dyDescent="0.25">
      <c r="A722" s="35"/>
      <c r="B722" s="35"/>
      <c r="C722" s="35"/>
      <c r="D722" s="35"/>
      <c r="E722" s="35"/>
      <c r="F722" s="35"/>
      <c r="G722" s="35"/>
      <c r="H722" s="35"/>
      <c r="I722" s="35"/>
      <c r="J722" s="35"/>
      <c r="K722" s="38"/>
      <c r="L722" s="38"/>
      <c r="M722" s="35"/>
      <c r="N722" s="35"/>
      <c r="O722" s="35"/>
      <c r="P722" s="35"/>
      <c r="Q722" s="35"/>
      <c r="R722" s="35"/>
      <c r="S722" s="35"/>
      <c r="T722" s="35"/>
      <c r="U722" s="35"/>
      <c r="V722" s="35"/>
      <c r="W722" s="35"/>
      <c r="X722" s="35"/>
      <c r="Y722" s="35"/>
      <c r="Z722" s="35"/>
      <c r="AA722" s="35"/>
      <c r="AB722" s="35"/>
      <c r="AC722" s="35"/>
      <c r="AD722" s="35"/>
      <c r="AE722" s="35"/>
      <c r="AF722" s="35"/>
      <c r="AG722" s="35"/>
      <c r="AH722" s="35"/>
      <c r="AI722" s="35"/>
      <c r="AJ722" s="35"/>
      <c r="AK722" s="35"/>
      <c r="AL722" s="35"/>
      <c r="AM722" s="35"/>
      <c r="AN722" s="35"/>
    </row>
    <row r="723" spans="1:40" x14ac:dyDescent="0.25">
      <c r="A723" s="35"/>
      <c r="B723" s="35"/>
      <c r="C723" s="35"/>
      <c r="D723" s="35"/>
      <c r="E723" s="35"/>
      <c r="F723" s="35"/>
      <c r="G723" s="35"/>
      <c r="H723" s="35"/>
      <c r="I723" s="35"/>
      <c r="J723" s="35"/>
      <c r="K723" s="38"/>
      <c r="L723" s="38"/>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c r="AN723" s="35"/>
    </row>
    <row r="724" spans="1:40" x14ac:dyDescent="0.25">
      <c r="A724" s="35"/>
      <c r="B724" s="35"/>
      <c r="C724" s="35"/>
      <c r="D724" s="35"/>
      <c r="E724" s="35"/>
      <c r="F724" s="35"/>
      <c r="G724" s="35"/>
      <c r="H724" s="35"/>
      <c r="I724" s="35"/>
      <c r="J724" s="35"/>
      <c r="K724" s="38"/>
      <c r="L724" s="38"/>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c r="AN724" s="35"/>
    </row>
    <row r="725" spans="1:40" x14ac:dyDescent="0.25">
      <c r="A725" s="35"/>
      <c r="B725" s="35"/>
      <c r="C725" s="35"/>
      <c r="D725" s="35"/>
      <c r="E725" s="35"/>
      <c r="F725" s="35"/>
      <c r="G725" s="35"/>
      <c r="H725" s="35"/>
      <c r="I725" s="35"/>
      <c r="J725" s="35"/>
      <c r="K725" s="38"/>
      <c r="L725" s="38"/>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35"/>
      <c r="AM725" s="35"/>
      <c r="AN725" s="35"/>
    </row>
    <row r="726" spans="1:40" x14ac:dyDescent="0.25">
      <c r="A726" s="35"/>
      <c r="B726" s="35"/>
      <c r="C726" s="35"/>
      <c r="D726" s="35"/>
      <c r="E726" s="35"/>
      <c r="F726" s="35"/>
      <c r="G726" s="35"/>
      <c r="H726" s="35"/>
      <c r="I726" s="35"/>
      <c r="J726" s="35"/>
      <c r="K726" s="38"/>
      <c r="L726" s="38"/>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row>
    <row r="727" spans="1:40" x14ac:dyDescent="0.25">
      <c r="A727" s="35"/>
      <c r="B727" s="35"/>
      <c r="C727" s="35"/>
      <c r="D727" s="35"/>
      <c r="E727" s="35"/>
      <c r="F727" s="35"/>
      <c r="G727" s="35"/>
      <c r="H727" s="35"/>
      <c r="I727" s="35"/>
      <c r="J727" s="35"/>
      <c r="K727" s="38"/>
      <c r="L727" s="38"/>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row>
    <row r="728" spans="1:40" x14ac:dyDescent="0.25">
      <c r="A728" s="35"/>
      <c r="B728" s="35"/>
      <c r="C728" s="35"/>
      <c r="D728" s="35"/>
      <c r="E728" s="35"/>
      <c r="F728" s="35"/>
      <c r="G728" s="35"/>
      <c r="H728" s="35"/>
      <c r="I728" s="35"/>
      <c r="J728" s="35"/>
      <c r="K728" s="38"/>
      <c r="L728" s="38"/>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c r="AN728" s="35"/>
    </row>
    <row r="729" spans="1:40" x14ac:dyDescent="0.25">
      <c r="A729" s="35"/>
      <c r="B729" s="35"/>
      <c r="C729" s="35"/>
      <c r="D729" s="35"/>
      <c r="E729" s="35"/>
      <c r="F729" s="35"/>
      <c r="G729" s="35"/>
      <c r="H729" s="35"/>
      <c r="I729" s="35"/>
      <c r="J729" s="35"/>
      <c r="K729" s="38"/>
      <c r="L729" s="38"/>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c r="AN729" s="35"/>
    </row>
    <row r="730" spans="1:40" x14ac:dyDescent="0.25">
      <c r="A730" s="35"/>
      <c r="B730" s="35"/>
      <c r="C730" s="35"/>
      <c r="D730" s="35"/>
      <c r="E730" s="35"/>
      <c r="F730" s="35"/>
      <c r="G730" s="35"/>
      <c r="H730" s="35"/>
      <c r="I730" s="35"/>
      <c r="J730" s="35"/>
      <c r="K730" s="38"/>
      <c r="L730" s="38"/>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35"/>
      <c r="AM730" s="35"/>
      <c r="AN730" s="35"/>
    </row>
    <row r="731" spans="1:40" x14ac:dyDescent="0.25">
      <c r="A731" s="35"/>
      <c r="B731" s="35"/>
      <c r="C731" s="35"/>
      <c r="D731" s="35"/>
      <c r="E731" s="35"/>
      <c r="F731" s="35"/>
      <c r="G731" s="35"/>
      <c r="H731" s="35"/>
      <c r="I731" s="35"/>
      <c r="J731" s="35"/>
      <c r="K731" s="38"/>
      <c r="L731" s="38"/>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c r="AN731" s="35"/>
    </row>
    <row r="732" spans="1:40" x14ac:dyDescent="0.25">
      <c r="A732" s="35"/>
      <c r="B732" s="35"/>
      <c r="C732" s="35"/>
      <c r="D732" s="35"/>
      <c r="E732" s="35"/>
      <c r="F732" s="35"/>
      <c r="G732" s="35"/>
      <c r="H732" s="35"/>
      <c r="I732" s="35"/>
      <c r="J732" s="35"/>
      <c r="K732" s="38"/>
      <c r="L732" s="38"/>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c r="AN732" s="35"/>
    </row>
    <row r="733" spans="1:40" x14ac:dyDescent="0.25">
      <c r="A733" s="35"/>
      <c r="B733" s="35"/>
      <c r="C733" s="35"/>
      <c r="D733" s="35"/>
      <c r="E733" s="35"/>
      <c r="F733" s="35"/>
      <c r="G733" s="35"/>
      <c r="H733" s="35"/>
      <c r="I733" s="35"/>
      <c r="J733" s="35"/>
      <c r="K733" s="38"/>
      <c r="L733" s="38"/>
      <c r="M733" s="35"/>
      <c r="N733" s="35"/>
      <c r="O733" s="35"/>
      <c r="P733" s="35"/>
      <c r="Q733" s="35"/>
      <c r="R733" s="35"/>
      <c r="S733" s="35"/>
      <c r="T733" s="35"/>
      <c r="U733" s="35"/>
      <c r="V733" s="35"/>
      <c r="W733" s="35"/>
      <c r="X733" s="35"/>
      <c r="Y733" s="35"/>
      <c r="Z733" s="35"/>
      <c r="AA733" s="35"/>
      <c r="AB733" s="35"/>
      <c r="AC733" s="35"/>
      <c r="AD733" s="35"/>
      <c r="AE733" s="35"/>
      <c r="AF733" s="35"/>
      <c r="AG733" s="35"/>
      <c r="AH733" s="35"/>
      <c r="AI733" s="35"/>
      <c r="AJ733" s="35"/>
      <c r="AK733" s="35"/>
      <c r="AL733" s="35"/>
      <c r="AM733" s="35"/>
      <c r="AN733" s="35"/>
    </row>
    <row r="734" spans="1:40" x14ac:dyDescent="0.25">
      <c r="A734" s="35"/>
      <c r="B734" s="35"/>
      <c r="C734" s="35"/>
      <c r="D734" s="35"/>
      <c r="E734" s="35"/>
      <c r="F734" s="35"/>
      <c r="G734" s="35"/>
      <c r="H734" s="35"/>
      <c r="I734" s="35"/>
      <c r="J734" s="35"/>
      <c r="K734" s="38"/>
      <c r="L734" s="38"/>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c r="AN734" s="35"/>
    </row>
    <row r="735" spans="1:40" x14ac:dyDescent="0.25">
      <c r="A735" s="35"/>
      <c r="B735" s="35"/>
      <c r="C735" s="35"/>
      <c r="D735" s="35"/>
      <c r="E735" s="35"/>
      <c r="F735" s="35"/>
      <c r="G735" s="35"/>
      <c r="H735" s="35"/>
      <c r="I735" s="35"/>
      <c r="J735" s="35"/>
      <c r="K735" s="38"/>
      <c r="L735" s="38"/>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c r="AN735" s="35"/>
    </row>
    <row r="736" spans="1:40" x14ac:dyDescent="0.25">
      <c r="A736" s="35"/>
      <c r="B736" s="35"/>
      <c r="C736" s="35"/>
      <c r="D736" s="35"/>
      <c r="E736" s="35"/>
      <c r="F736" s="35"/>
      <c r="G736" s="35"/>
      <c r="H736" s="35"/>
      <c r="I736" s="35"/>
      <c r="J736" s="35"/>
      <c r="K736" s="38"/>
      <c r="L736" s="38"/>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row>
    <row r="737" spans="1:40" x14ac:dyDescent="0.25">
      <c r="A737" s="35"/>
      <c r="B737" s="35"/>
      <c r="C737" s="35"/>
      <c r="D737" s="35"/>
      <c r="E737" s="35"/>
      <c r="F737" s="35"/>
      <c r="G737" s="35"/>
      <c r="H737" s="35"/>
      <c r="I737" s="35"/>
      <c r="J737" s="35"/>
      <c r="K737" s="38"/>
      <c r="L737" s="38"/>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c r="AN737" s="35"/>
    </row>
    <row r="738" spans="1:40" x14ac:dyDescent="0.25">
      <c r="A738" s="35"/>
      <c r="B738" s="35"/>
      <c r="C738" s="35"/>
      <c r="D738" s="35"/>
      <c r="E738" s="35"/>
      <c r="F738" s="35"/>
      <c r="G738" s="35"/>
      <c r="H738" s="35"/>
      <c r="I738" s="35"/>
      <c r="J738" s="35"/>
      <c r="K738" s="38"/>
      <c r="L738" s="38"/>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35"/>
      <c r="AM738" s="35"/>
      <c r="AN738" s="35"/>
    </row>
    <row r="739" spans="1:40" x14ac:dyDescent="0.25">
      <c r="A739" s="35"/>
      <c r="B739" s="35"/>
      <c r="C739" s="35"/>
      <c r="D739" s="35"/>
      <c r="E739" s="35"/>
      <c r="F739" s="35"/>
      <c r="G739" s="35"/>
      <c r="H739" s="35"/>
      <c r="I739" s="35"/>
      <c r="J739" s="35"/>
      <c r="K739" s="38"/>
      <c r="L739" s="38"/>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c r="AN739" s="35"/>
    </row>
    <row r="740" spans="1:40" x14ac:dyDescent="0.25">
      <c r="A740" s="35"/>
      <c r="B740" s="35"/>
      <c r="C740" s="35"/>
      <c r="D740" s="35"/>
      <c r="E740" s="35"/>
      <c r="F740" s="35"/>
      <c r="G740" s="35"/>
      <c r="H740" s="35"/>
      <c r="I740" s="35"/>
      <c r="J740" s="35"/>
      <c r="K740" s="38"/>
      <c r="L740" s="38"/>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row>
    <row r="741" spans="1:40" x14ac:dyDescent="0.25">
      <c r="A741" s="35"/>
      <c r="B741" s="35"/>
      <c r="C741" s="35"/>
      <c r="D741" s="35"/>
      <c r="E741" s="35"/>
      <c r="F741" s="35"/>
      <c r="G741" s="35"/>
      <c r="H741" s="35"/>
      <c r="I741" s="35"/>
      <c r="J741" s="35"/>
      <c r="K741" s="38"/>
      <c r="L741" s="38"/>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35"/>
      <c r="AM741" s="35"/>
      <c r="AN741" s="35"/>
    </row>
    <row r="742" spans="1:40" x14ac:dyDescent="0.25">
      <c r="A742" s="35"/>
      <c r="B742" s="35"/>
      <c r="C742" s="35"/>
      <c r="D742" s="35"/>
      <c r="E742" s="35"/>
      <c r="F742" s="35"/>
      <c r="G742" s="35"/>
      <c r="H742" s="35"/>
      <c r="I742" s="35"/>
      <c r="J742" s="35"/>
      <c r="K742" s="38"/>
      <c r="L742" s="38"/>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c r="AN742" s="35"/>
    </row>
    <row r="743" spans="1:40" x14ac:dyDescent="0.25">
      <c r="A743" s="35"/>
      <c r="B743" s="35"/>
      <c r="C743" s="35"/>
      <c r="D743" s="35"/>
      <c r="E743" s="35"/>
      <c r="F743" s="35"/>
      <c r="G743" s="35"/>
      <c r="H743" s="35"/>
      <c r="I743" s="35"/>
      <c r="J743" s="35"/>
      <c r="K743" s="38"/>
      <c r="L743" s="38"/>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row>
    <row r="744" spans="1:40" x14ac:dyDescent="0.25">
      <c r="A744" s="35"/>
      <c r="B744" s="35"/>
      <c r="C744" s="35"/>
      <c r="D744" s="35"/>
      <c r="E744" s="35"/>
      <c r="F744" s="35"/>
      <c r="G744" s="35"/>
      <c r="H744" s="35"/>
      <c r="I744" s="35"/>
      <c r="J744" s="35"/>
      <c r="K744" s="38"/>
      <c r="L744" s="38"/>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c r="AN744" s="35"/>
    </row>
    <row r="745" spans="1:40" x14ac:dyDescent="0.25">
      <c r="A745" s="35"/>
      <c r="B745" s="35"/>
      <c r="C745" s="35"/>
      <c r="D745" s="35"/>
      <c r="E745" s="35"/>
      <c r="F745" s="35"/>
      <c r="G745" s="35"/>
      <c r="H745" s="35"/>
      <c r="I745" s="35"/>
      <c r="J745" s="35"/>
      <c r="K745" s="38"/>
      <c r="L745" s="38"/>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c r="AN745" s="35"/>
    </row>
    <row r="746" spans="1:40" x14ac:dyDescent="0.25">
      <c r="A746" s="35"/>
      <c r="B746" s="35"/>
      <c r="C746" s="35"/>
      <c r="D746" s="35"/>
      <c r="E746" s="35"/>
      <c r="F746" s="35"/>
      <c r="G746" s="35"/>
      <c r="H746" s="35"/>
      <c r="I746" s="35"/>
      <c r="J746" s="35"/>
      <c r="K746" s="38"/>
      <c r="L746" s="38"/>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row>
    <row r="747" spans="1:40" x14ac:dyDescent="0.25">
      <c r="A747" s="35"/>
      <c r="B747" s="35"/>
      <c r="C747" s="35"/>
      <c r="D747" s="35"/>
      <c r="E747" s="35"/>
      <c r="F747" s="35"/>
      <c r="G747" s="35"/>
      <c r="H747" s="35"/>
      <c r="I747" s="35"/>
      <c r="J747" s="35"/>
      <c r="K747" s="38"/>
      <c r="L747" s="38"/>
      <c r="M747" s="35"/>
      <c r="N747" s="35"/>
      <c r="O747" s="35"/>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c r="AN747" s="35"/>
    </row>
    <row r="748" spans="1:40" x14ac:dyDescent="0.25">
      <c r="A748" s="35"/>
      <c r="B748" s="35"/>
      <c r="C748" s="35"/>
      <c r="D748" s="35"/>
      <c r="E748" s="35"/>
      <c r="F748" s="35"/>
      <c r="G748" s="35"/>
      <c r="H748" s="35"/>
      <c r="I748" s="35"/>
      <c r="J748" s="35"/>
      <c r="K748" s="38"/>
      <c r="L748" s="38"/>
      <c r="M748" s="35"/>
      <c r="N748" s="35"/>
      <c r="O748" s="35"/>
      <c r="P748" s="35"/>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c r="AN748" s="35"/>
    </row>
    <row r="749" spans="1:40" x14ac:dyDescent="0.25">
      <c r="A749" s="35"/>
      <c r="B749" s="35"/>
      <c r="C749" s="35"/>
      <c r="D749" s="35"/>
      <c r="E749" s="35"/>
      <c r="F749" s="35"/>
      <c r="G749" s="35"/>
      <c r="H749" s="35"/>
      <c r="I749" s="35"/>
      <c r="J749" s="35"/>
      <c r="K749" s="38"/>
      <c r="L749" s="38"/>
      <c r="M749" s="35"/>
      <c r="N749" s="35"/>
      <c r="O749" s="35"/>
      <c r="P749" s="35"/>
      <c r="Q749" s="35"/>
      <c r="R749" s="35"/>
      <c r="S749" s="35"/>
      <c r="T749" s="35"/>
      <c r="U749" s="35"/>
      <c r="V749" s="35"/>
      <c r="W749" s="35"/>
      <c r="X749" s="35"/>
      <c r="Y749" s="35"/>
      <c r="Z749" s="35"/>
      <c r="AA749" s="35"/>
      <c r="AB749" s="35"/>
      <c r="AC749" s="35"/>
      <c r="AD749" s="35"/>
      <c r="AE749" s="35"/>
      <c r="AF749" s="35"/>
      <c r="AG749" s="35"/>
      <c r="AH749" s="35"/>
      <c r="AI749" s="35"/>
      <c r="AJ749" s="35"/>
      <c r="AK749" s="35"/>
      <c r="AL749" s="35"/>
      <c r="AM749" s="35"/>
      <c r="AN749" s="35"/>
    </row>
    <row r="750" spans="1:40" x14ac:dyDescent="0.25">
      <c r="A750" s="35"/>
      <c r="B750" s="35"/>
      <c r="C750" s="35"/>
      <c r="D750" s="35"/>
      <c r="E750" s="35"/>
      <c r="F750" s="35"/>
      <c r="G750" s="35"/>
      <c r="H750" s="35"/>
      <c r="I750" s="35"/>
      <c r="J750" s="35"/>
      <c r="K750" s="38"/>
      <c r="L750" s="38"/>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c r="AN750" s="35"/>
    </row>
    <row r="751" spans="1:40" x14ac:dyDescent="0.25">
      <c r="A751" s="35"/>
      <c r="B751" s="35"/>
      <c r="C751" s="35"/>
      <c r="D751" s="35"/>
      <c r="E751" s="35"/>
      <c r="F751" s="35"/>
      <c r="G751" s="35"/>
      <c r="H751" s="35"/>
      <c r="I751" s="35"/>
      <c r="J751" s="35"/>
      <c r="K751" s="38"/>
      <c r="L751" s="38"/>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c r="AN751" s="35"/>
    </row>
    <row r="752" spans="1:40" x14ac:dyDescent="0.25">
      <c r="A752" s="35"/>
      <c r="B752" s="35"/>
      <c r="C752" s="35"/>
      <c r="D752" s="35"/>
      <c r="E752" s="35"/>
      <c r="F752" s="35"/>
      <c r="G752" s="35"/>
      <c r="H752" s="35"/>
      <c r="I752" s="35"/>
      <c r="J752" s="35"/>
      <c r="K752" s="38"/>
      <c r="L752" s="38"/>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row>
    <row r="753" spans="1:40" x14ac:dyDescent="0.25">
      <c r="A753" s="35"/>
      <c r="B753" s="35"/>
      <c r="C753" s="35"/>
      <c r="D753" s="35"/>
      <c r="E753" s="35"/>
      <c r="F753" s="35"/>
      <c r="G753" s="35"/>
      <c r="H753" s="35"/>
      <c r="I753" s="35"/>
      <c r="J753" s="35"/>
      <c r="K753" s="38"/>
      <c r="L753" s="38"/>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row>
    <row r="754" spans="1:40" x14ac:dyDescent="0.25">
      <c r="A754" s="35"/>
      <c r="B754" s="35"/>
      <c r="C754" s="35"/>
      <c r="D754" s="35"/>
      <c r="E754" s="35"/>
      <c r="F754" s="35"/>
      <c r="G754" s="35"/>
      <c r="H754" s="35"/>
      <c r="I754" s="35"/>
      <c r="J754" s="35"/>
      <c r="K754" s="38"/>
      <c r="L754" s="38"/>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row>
    <row r="755" spans="1:40" x14ac:dyDescent="0.25">
      <c r="A755" s="35"/>
      <c r="B755" s="35"/>
      <c r="C755" s="35"/>
      <c r="D755" s="35"/>
      <c r="E755" s="35"/>
      <c r="F755" s="35"/>
      <c r="G755" s="35"/>
      <c r="H755" s="35"/>
      <c r="I755" s="35"/>
      <c r="J755" s="35"/>
      <c r="K755" s="38"/>
      <c r="L755" s="38"/>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row>
    <row r="756" spans="1:40" x14ac:dyDescent="0.25">
      <c r="A756" s="35"/>
      <c r="B756" s="35"/>
      <c r="C756" s="35"/>
      <c r="D756" s="35"/>
      <c r="E756" s="35"/>
      <c r="F756" s="35"/>
      <c r="G756" s="35"/>
      <c r="H756" s="35"/>
      <c r="I756" s="35"/>
      <c r="J756" s="35"/>
      <c r="K756" s="38"/>
      <c r="L756" s="38"/>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row>
    <row r="757" spans="1:40" x14ac:dyDescent="0.25">
      <c r="A757" s="35"/>
      <c r="B757" s="35"/>
      <c r="C757" s="35"/>
      <c r="D757" s="35"/>
      <c r="E757" s="35"/>
      <c r="F757" s="35"/>
      <c r="G757" s="35"/>
      <c r="H757" s="35"/>
      <c r="I757" s="35"/>
      <c r="J757" s="35"/>
      <c r="K757" s="38"/>
      <c r="L757" s="38"/>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c r="AN757" s="35"/>
    </row>
    <row r="758" spans="1:40" x14ac:dyDescent="0.25">
      <c r="A758" s="35"/>
      <c r="B758" s="35"/>
      <c r="C758" s="35"/>
      <c r="D758" s="35"/>
      <c r="E758" s="35"/>
      <c r="F758" s="35"/>
      <c r="G758" s="35"/>
      <c r="H758" s="35"/>
      <c r="I758" s="35"/>
      <c r="J758" s="35"/>
      <c r="K758" s="38"/>
      <c r="L758" s="38"/>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row>
    <row r="759" spans="1:40" x14ac:dyDescent="0.25">
      <c r="A759" s="35"/>
      <c r="B759" s="35"/>
      <c r="C759" s="35"/>
      <c r="D759" s="35"/>
      <c r="E759" s="35"/>
      <c r="F759" s="35"/>
      <c r="G759" s="35"/>
      <c r="H759" s="35"/>
      <c r="I759" s="35"/>
      <c r="J759" s="35"/>
      <c r="K759" s="38"/>
      <c r="L759" s="38"/>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row>
    <row r="760" spans="1:40" x14ac:dyDescent="0.25">
      <c r="A760" s="35"/>
      <c r="B760" s="35"/>
      <c r="C760" s="35"/>
      <c r="D760" s="35"/>
      <c r="E760" s="35"/>
      <c r="F760" s="35"/>
      <c r="G760" s="35"/>
      <c r="H760" s="35"/>
      <c r="I760" s="35"/>
      <c r="J760" s="35"/>
      <c r="K760" s="38"/>
      <c r="L760" s="38"/>
      <c r="M760" s="35"/>
      <c r="N760" s="35"/>
      <c r="O760" s="35"/>
      <c r="P760" s="35"/>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c r="AN760" s="35"/>
    </row>
    <row r="761" spans="1:40" x14ac:dyDescent="0.25">
      <c r="A761" s="35"/>
      <c r="B761" s="35"/>
      <c r="C761" s="35"/>
      <c r="D761" s="35"/>
      <c r="E761" s="35"/>
      <c r="F761" s="35"/>
      <c r="G761" s="35"/>
      <c r="H761" s="35"/>
      <c r="I761" s="35"/>
      <c r="J761" s="35"/>
      <c r="K761" s="38"/>
      <c r="L761" s="38"/>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row>
    <row r="762" spans="1:40" x14ac:dyDescent="0.25">
      <c r="A762" s="35"/>
      <c r="B762" s="35"/>
      <c r="C762" s="35"/>
      <c r="D762" s="35"/>
      <c r="E762" s="35"/>
      <c r="F762" s="35"/>
      <c r="G762" s="35"/>
      <c r="H762" s="35"/>
      <c r="I762" s="35"/>
      <c r="J762" s="35"/>
      <c r="K762" s="38"/>
      <c r="L762" s="38"/>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row>
    <row r="763" spans="1:40" x14ac:dyDescent="0.25">
      <c r="A763" s="35"/>
      <c r="B763" s="35"/>
      <c r="C763" s="35"/>
      <c r="D763" s="35"/>
      <c r="E763" s="35"/>
      <c r="F763" s="35"/>
      <c r="G763" s="35"/>
      <c r="H763" s="35"/>
      <c r="I763" s="35"/>
      <c r="J763" s="35"/>
      <c r="K763" s="38"/>
      <c r="L763" s="38"/>
      <c r="M763" s="35"/>
      <c r="N763" s="35"/>
      <c r="O763" s="35"/>
      <c r="P763" s="35"/>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c r="AN763" s="35"/>
    </row>
    <row r="764" spans="1:40" x14ac:dyDescent="0.25">
      <c r="A764" s="35"/>
      <c r="B764" s="35"/>
      <c r="C764" s="35"/>
      <c r="D764" s="35"/>
      <c r="E764" s="35"/>
      <c r="F764" s="35"/>
      <c r="G764" s="35"/>
      <c r="H764" s="35"/>
      <c r="I764" s="35"/>
      <c r="J764" s="35"/>
      <c r="K764" s="38"/>
      <c r="L764" s="38"/>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row>
    <row r="765" spans="1:40" x14ac:dyDescent="0.25">
      <c r="A765" s="35"/>
      <c r="B765" s="35"/>
      <c r="C765" s="35"/>
      <c r="D765" s="35"/>
      <c r="E765" s="35"/>
      <c r="F765" s="35"/>
      <c r="G765" s="35"/>
      <c r="H765" s="35"/>
      <c r="I765" s="35"/>
      <c r="J765" s="35"/>
      <c r="K765" s="38"/>
      <c r="L765" s="38"/>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row>
    <row r="766" spans="1:40" x14ac:dyDescent="0.25">
      <c r="A766" s="35"/>
      <c r="B766" s="35"/>
      <c r="C766" s="35"/>
      <c r="D766" s="35"/>
      <c r="E766" s="35"/>
      <c r="F766" s="35"/>
      <c r="G766" s="35"/>
      <c r="H766" s="35"/>
      <c r="I766" s="35"/>
      <c r="J766" s="35"/>
      <c r="K766" s="38"/>
      <c r="L766" s="38"/>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row>
    <row r="767" spans="1:40" x14ac:dyDescent="0.25">
      <c r="A767" s="35"/>
      <c r="B767" s="35"/>
      <c r="C767" s="35"/>
      <c r="D767" s="35"/>
      <c r="E767" s="35"/>
      <c r="F767" s="35"/>
      <c r="G767" s="35"/>
      <c r="H767" s="35"/>
      <c r="I767" s="35"/>
      <c r="J767" s="35"/>
      <c r="K767" s="38"/>
      <c r="L767" s="38"/>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row>
    <row r="768" spans="1:40" x14ac:dyDescent="0.25">
      <c r="A768" s="35"/>
      <c r="B768" s="35"/>
      <c r="C768" s="35"/>
      <c r="D768" s="35"/>
      <c r="E768" s="35"/>
      <c r="F768" s="35"/>
      <c r="G768" s="35"/>
      <c r="H768" s="35"/>
      <c r="I768" s="35"/>
      <c r="J768" s="35"/>
      <c r="K768" s="38"/>
      <c r="L768" s="38"/>
      <c r="M768" s="35"/>
      <c r="N768" s="35"/>
      <c r="O768" s="35"/>
      <c r="P768" s="35"/>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c r="AN768" s="35"/>
    </row>
    <row r="769" spans="1:40" x14ac:dyDescent="0.25">
      <c r="A769" s="35"/>
      <c r="B769" s="35"/>
      <c r="C769" s="35"/>
      <c r="D769" s="35"/>
      <c r="E769" s="35"/>
      <c r="F769" s="35"/>
      <c r="G769" s="35"/>
      <c r="H769" s="35"/>
      <c r="I769" s="35"/>
      <c r="J769" s="35"/>
      <c r="K769" s="38"/>
      <c r="L769" s="38"/>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row>
    <row r="770" spans="1:40" x14ac:dyDescent="0.25">
      <c r="A770" s="35"/>
      <c r="B770" s="35"/>
      <c r="C770" s="35"/>
      <c r="D770" s="35"/>
      <c r="E770" s="35"/>
      <c r="F770" s="35"/>
      <c r="G770" s="35"/>
      <c r="H770" s="35"/>
      <c r="I770" s="35"/>
      <c r="J770" s="35"/>
      <c r="K770" s="38"/>
      <c r="L770" s="38"/>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row>
    <row r="771" spans="1:40" x14ac:dyDescent="0.25">
      <c r="A771" s="35"/>
      <c r="B771" s="35"/>
      <c r="C771" s="35"/>
      <c r="D771" s="35"/>
      <c r="E771" s="35"/>
      <c r="F771" s="35"/>
      <c r="G771" s="35"/>
      <c r="H771" s="35"/>
      <c r="I771" s="35"/>
      <c r="J771" s="35"/>
      <c r="K771" s="38"/>
      <c r="L771" s="38"/>
      <c r="M771" s="35"/>
      <c r="N771" s="35"/>
      <c r="O771" s="35"/>
      <c r="P771" s="35"/>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c r="AN771" s="35"/>
    </row>
    <row r="772" spans="1:40" x14ac:dyDescent="0.25">
      <c r="A772" s="35"/>
      <c r="B772" s="35"/>
      <c r="C772" s="35"/>
      <c r="D772" s="35"/>
      <c r="E772" s="35"/>
      <c r="F772" s="35"/>
      <c r="G772" s="35"/>
      <c r="H772" s="35"/>
      <c r="I772" s="35"/>
      <c r="J772" s="35"/>
      <c r="K772" s="38"/>
      <c r="L772" s="38"/>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row>
    <row r="773" spans="1:40" x14ac:dyDescent="0.25">
      <c r="A773" s="35"/>
      <c r="B773" s="35"/>
      <c r="C773" s="35"/>
      <c r="D773" s="35"/>
      <c r="E773" s="35"/>
      <c r="F773" s="35"/>
      <c r="G773" s="35"/>
      <c r="H773" s="35"/>
      <c r="I773" s="35"/>
      <c r="J773" s="35"/>
      <c r="K773" s="38"/>
      <c r="L773" s="38"/>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row>
    <row r="774" spans="1:40" x14ac:dyDescent="0.25">
      <c r="A774" s="35"/>
      <c r="B774" s="35"/>
      <c r="C774" s="35"/>
      <c r="D774" s="35"/>
      <c r="E774" s="35"/>
      <c r="F774" s="35"/>
      <c r="G774" s="35"/>
      <c r="H774" s="35"/>
      <c r="I774" s="35"/>
      <c r="J774" s="35"/>
      <c r="K774" s="38"/>
      <c r="L774" s="38"/>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row>
    <row r="775" spans="1:40" x14ac:dyDescent="0.25">
      <c r="A775" s="35"/>
      <c r="B775" s="35"/>
      <c r="C775" s="35"/>
      <c r="D775" s="35"/>
      <c r="E775" s="35"/>
      <c r="F775" s="35"/>
      <c r="G775" s="35"/>
      <c r="H775" s="35"/>
      <c r="I775" s="35"/>
      <c r="J775" s="35"/>
      <c r="K775" s="38"/>
      <c r="L775" s="38"/>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row>
    <row r="776" spans="1:40" x14ac:dyDescent="0.2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row>
    <row r="777" spans="1:40" x14ac:dyDescent="0.2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row>
    <row r="778" spans="1:40" x14ac:dyDescent="0.2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row>
    <row r="779" spans="1:40" x14ac:dyDescent="0.25">
      <c r="P779" s="35"/>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c r="AN779" s="35"/>
    </row>
    <row r="780" spans="1:40" x14ac:dyDescent="0.2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row>
    <row r="781" spans="1:40" x14ac:dyDescent="0.2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row>
    <row r="782" spans="1:40" x14ac:dyDescent="0.2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row>
    <row r="783" spans="1:40" x14ac:dyDescent="0.2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row>
    <row r="784" spans="1:40" x14ac:dyDescent="0.25">
      <c r="P784" s="35"/>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c r="AN784" s="35"/>
    </row>
    <row r="785" spans="16:40" x14ac:dyDescent="0.2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row>
    <row r="786" spans="16:40" x14ac:dyDescent="0.2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row>
    <row r="787" spans="16:40" x14ac:dyDescent="0.25">
      <c r="P787" s="35"/>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c r="AN787" s="35"/>
    </row>
    <row r="788" spans="16:40" x14ac:dyDescent="0.2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row>
    <row r="789" spans="16:40" x14ac:dyDescent="0.2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row>
    <row r="790" spans="16:40" x14ac:dyDescent="0.2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row>
    <row r="791" spans="16:40" x14ac:dyDescent="0.2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row>
    <row r="792" spans="16:40" x14ac:dyDescent="0.25">
      <c r="P792" s="35"/>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c r="AN792" s="35"/>
    </row>
    <row r="793" spans="16:40" x14ac:dyDescent="0.2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row>
    <row r="794" spans="16:40" x14ac:dyDescent="0.2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row>
    <row r="795" spans="16:40" x14ac:dyDescent="0.25">
      <c r="P795" s="35"/>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c r="AN795" s="35"/>
    </row>
    <row r="796" spans="16:40" x14ac:dyDescent="0.2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row>
    <row r="797" spans="16:40" x14ac:dyDescent="0.2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row>
    <row r="798" spans="16:40" x14ac:dyDescent="0.25">
      <c r="P798" s="35"/>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c r="AN798" s="35"/>
    </row>
    <row r="799" spans="16:40" x14ac:dyDescent="0.2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row>
    <row r="800" spans="16:40" x14ac:dyDescent="0.2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row>
    <row r="801" spans="16:40" x14ac:dyDescent="0.2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row>
    <row r="802" spans="16:40" x14ac:dyDescent="0.2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row>
    <row r="803" spans="16:40" x14ac:dyDescent="0.2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row>
    <row r="804" spans="16:40" x14ac:dyDescent="0.2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row>
    <row r="805" spans="16:40" x14ac:dyDescent="0.2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row>
    <row r="806" spans="16:40" x14ac:dyDescent="0.2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row>
    <row r="807" spans="16:40" x14ac:dyDescent="0.2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row>
    <row r="808" spans="16:40" x14ac:dyDescent="0.2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row>
    <row r="809" spans="16:40" x14ac:dyDescent="0.2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row>
    <row r="810" spans="16:40" x14ac:dyDescent="0.2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row>
    <row r="811" spans="16:40" x14ac:dyDescent="0.2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row>
    <row r="812" spans="16:40" x14ac:dyDescent="0.2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row>
    <row r="813" spans="16:40" x14ac:dyDescent="0.2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row>
    <row r="814" spans="16:40" x14ac:dyDescent="0.25">
      <c r="P814" s="35"/>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c r="AN814" s="35"/>
    </row>
    <row r="815" spans="16:40" x14ac:dyDescent="0.2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row>
    <row r="816" spans="16:40" x14ac:dyDescent="0.2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row>
    <row r="817" spans="16:40" x14ac:dyDescent="0.25">
      <c r="P817" s="35"/>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c r="AN817" s="35"/>
    </row>
    <row r="818" spans="16:40" x14ac:dyDescent="0.2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row>
    <row r="819" spans="16:40" x14ac:dyDescent="0.2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row>
    <row r="820" spans="16:40" x14ac:dyDescent="0.2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row>
    <row r="821" spans="16:40" x14ac:dyDescent="0.2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row>
    <row r="822" spans="16:40" x14ac:dyDescent="0.25">
      <c r="P822" s="35"/>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c r="AN822" s="35"/>
    </row>
    <row r="823" spans="16:40" x14ac:dyDescent="0.2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row>
    <row r="824" spans="16:40" x14ac:dyDescent="0.2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row>
    <row r="825" spans="16:40" x14ac:dyDescent="0.25">
      <c r="P825" s="35"/>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c r="AN825" s="35"/>
    </row>
    <row r="826" spans="16:40" x14ac:dyDescent="0.2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row>
    <row r="827" spans="16:40" x14ac:dyDescent="0.2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row>
    <row r="828" spans="16:40" x14ac:dyDescent="0.2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row>
    <row r="829" spans="16:40" x14ac:dyDescent="0.2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row>
    <row r="830" spans="16:40" x14ac:dyDescent="0.25">
      <c r="P830" s="35"/>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c r="AN830" s="35"/>
    </row>
    <row r="831" spans="16:40" x14ac:dyDescent="0.2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row>
    <row r="832" spans="16:40" x14ac:dyDescent="0.2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row>
    <row r="833" spans="16:40" x14ac:dyDescent="0.2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c r="AN833" s="35"/>
    </row>
    <row r="834" spans="16:40" x14ac:dyDescent="0.2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row>
    <row r="835" spans="16:40" x14ac:dyDescent="0.2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row>
    <row r="836" spans="16:40" x14ac:dyDescent="0.2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row>
    <row r="837" spans="16:40" x14ac:dyDescent="0.25">
      <c r="P837" s="35"/>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c r="AN837" s="35"/>
    </row>
    <row r="838" spans="16:40" x14ac:dyDescent="0.25">
      <c r="P838" s="35"/>
      <c r="Q838" s="35"/>
      <c r="R838" s="35"/>
      <c r="S838" s="35"/>
      <c r="T838" s="35"/>
      <c r="U838" s="35"/>
      <c r="V838" s="35"/>
      <c r="W838" s="35"/>
      <c r="X838" s="35"/>
      <c r="Y838" s="35"/>
      <c r="Z838" s="35"/>
      <c r="AA838" s="35"/>
      <c r="AB838" s="35"/>
      <c r="AC838" s="35"/>
      <c r="AD838" s="35"/>
      <c r="AE838" s="35"/>
      <c r="AF838" s="35"/>
      <c r="AG838" s="35"/>
      <c r="AH838" s="35"/>
      <c r="AI838" s="35"/>
      <c r="AJ838" s="35"/>
      <c r="AK838" s="35"/>
      <c r="AL838" s="35"/>
      <c r="AM838" s="35"/>
      <c r="AN838" s="35"/>
    </row>
    <row r="839" spans="16:40" x14ac:dyDescent="0.25">
      <c r="P839" s="35"/>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c r="AN839" s="35"/>
    </row>
    <row r="840" spans="16:40" x14ac:dyDescent="0.25">
      <c r="P840" s="35"/>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c r="AN840" s="35"/>
    </row>
    <row r="841" spans="16:40" x14ac:dyDescent="0.25">
      <c r="P841" s="35"/>
      <c r="Q841" s="35"/>
      <c r="R841" s="35"/>
      <c r="S841" s="35"/>
      <c r="T841" s="35"/>
      <c r="U841" s="35"/>
      <c r="V841" s="35"/>
      <c r="W841" s="35"/>
      <c r="X841" s="35"/>
      <c r="Y841" s="35"/>
      <c r="Z841" s="35"/>
      <c r="AA841" s="35"/>
      <c r="AB841" s="35"/>
      <c r="AC841" s="35"/>
      <c r="AD841" s="35"/>
      <c r="AE841" s="35"/>
      <c r="AF841" s="35"/>
      <c r="AG841" s="35"/>
      <c r="AH841" s="35"/>
      <c r="AI841" s="35"/>
      <c r="AJ841" s="35"/>
      <c r="AK841" s="35"/>
      <c r="AL841" s="35"/>
      <c r="AM841" s="35"/>
      <c r="AN841" s="35"/>
    </row>
    <row r="842" spans="16:40" x14ac:dyDescent="0.25">
      <c r="P842" s="35"/>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c r="AN842" s="35"/>
    </row>
    <row r="843" spans="16:40" x14ac:dyDescent="0.25">
      <c r="P843" s="35"/>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c r="AN843" s="35"/>
    </row>
    <row r="844" spans="16:40" x14ac:dyDescent="0.25">
      <c r="P844" s="35"/>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c r="AN844" s="35"/>
    </row>
    <row r="845" spans="16:40" x14ac:dyDescent="0.25">
      <c r="P845" s="35"/>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c r="AN845" s="35"/>
    </row>
    <row r="846" spans="16:40" x14ac:dyDescent="0.2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row>
    <row r="847" spans="16:40" x14ac:dyDescent="0.25">
      <c r="P847" s="35"/>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c r="AN847" s="35"/>
    </row>
    <row r="848" spans="16:40" x14ac:dyDescent="0.25">
      <c r="P848" s="35"/>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c r="AN848" s="35"/>
    </row>
    <row r="849" spans="16:40" x14ac:dyDescent="0.25">
      <c r="P849" s="35"/>
      <c r="Q849" s="35"/>
      <c r="R849" s="35"/>
      <c r="S849" s="35"/>
      <c r="T849" s="35"/>
      <c r="U849" s="35"/>
      <c r="V849" s="35"/>
      <c r="W849" s="35"/>
      <c r="X849" s="35"/>
      <c r="Y849" s="35"/>
      <c r="Z849" s="35"/>
      <c r="AA849" s="35"/>
      <c r="AB849" s="35"/>
      <c r="AC849" s="35"/>
      <c r="AD849" s="35"/>
      <c r="AE849" s="35"/>
      <c r="AF849" s="35"/>
      <c r="AG849" s="35"/>
      <c r="AH849" s="35"/>
      <c r="AI849" s="35"/>
      <c r="AJ849" s="35"/>
      <c r="AK849" s="35"/>
      <c r="AL849" s="35"/>
      <c r="AM849" s="35"/>
      <c r="AN849" s="35"/>
    </row>
    <row r="850" spans="16:40" x14ac:dyDescent="0.25">
      <c r="P850" s="35"/>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c r="AN850" s="35"/>
    </row>
    <row r="851" spans="16:40" x14ac:dyDescent="0.25">
      <c r="P851" s="35"/>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c r="AN851" s="35"/>
    </row>
    <row r="852" spans="16:40" x14ac:dyDescent="0.25">
      <c r="P852" s="35"/>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c r="AN852" s="35"/>
    </row>
    <row r="853" spans="16:40" x14ac:dyDescent="0.25">
      <c r="P853" s="35"/>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c r="AN853" s="35"/>
    </row>
    <row r="854" spans="16:40" x14ac:dyDescent="0.25">
      <c r="P854" s="35"/>
      <c r="Q854" s="35"/>
      <c r="R854" s="35"/>
      <c r="S854" s="35"/>
      <c r="T854" s="35"/>
      <c r="U854" s="35"/>
      <c r="V854" s="35"/>
      <c r="W854" s="35"/>
      <c r="X854" s="35"/>
      <c r="Y854" s="35"/>
      <c r="Z854" s="35"/>
      <c r="AA854" s="35"/>
      <c r="AB854" s="35"/>
      <c r="AC854" s="35"/>
      <c r="AD854" s="35"/>
      <c r="AE854" s="35"/>
      <c r="AF854" s="35"/>
      <c r="AG854" s="35"/>
      <c r="AH854" s="35"/>
      <c r="AI854" s="35"/>
      <c r="AJ854" s="35"/>
      <c r="AK854" s="35"/>
      <c r="AL854" s="35"/>
      <c r="AM854" s="35"/>
      <c r="AN854" s="35"/>
    </row>
    <row r="855" spans="16:40" x14ac:dyDescent="0.25">
      <c r="P855" s="35"/>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c r="AN855" s="35"/>
    </row>
    <row r="856" spans="16:40" x14ac:dyDescent="0.2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row>
    <row r="857" spans="16:40" x14ac:dyDescent="0.25">
      <c r="P857" s="35"/>
      <c r="Q857" s="35"/>
      <c r="R857" s="35"/>
      <c r="S857" s="35"/>
      <c r="T857" s="35"/>
      <c r="U857" s="35"/>
      <c r="V857" s="35"/>
      <c r="W857" s="35"/>
      <c r="X857" s="35"/>
      <c r="Y857" s="35"/>
      <c r="Z857" s="35"/>
      <c r="AA857" s="35"/>
      <c r="AB857" s="35"/>
      <c r="AC857" s="35"/>
      <c r="AD857" s="35"/>
      <c r="AE857" s="35"/>
      <c r="AF857" s="35"/>
      <c r="AG857" s="35"/>
      <c r="AH857" s="35"/>
      <c r="AI857" s="35"/>
      <c r="AJ857" s="35"/>
      <c r="AK857" s="35"/>
      <c r="AL857" s="35"/>
      <c r="AM857" s="35"/>
      <c r="AN857" s="35"/>
    </row>
    <row r="858" spans="16:40" x14ac:dyDescent="0.25">
      <c r="P858" s="35"/>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c r="AN858" s="35"/>
    </row>
    <row r="859" spans="16:40" x14ac:dyDescent="0.25">
      <c r="P859" s="35"/>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c r="AN859" s="35"/>
    </row>
    <row r="860" spans="16:40" x14ac:dyDescent="0.25">
      <c r="P860" s="35"/>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c r="AN860" s="35"/>
    </row>
    <row r="861" spans="16:40" x14ac:dyDescent="0.25">
      <c r="P861" s="35"/>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c r="AN861" s="35"/>
    </row>
    <row r="862" spans="16:40" x14ac:dyDescent="0.25">
      <c r="P862" s="35"/>
      <c r="Q862" s="35"/>
      <c r="R862" s="35"/>
      <c r="S862" s="35"/>
      <c r="T862" s="35"/>
      <c r="U862" s="35"/>
      <c r="V862" s="35"/>
      <c r="W862" s="35"/>
      <c r="X862" s="35"/>
      <c r="Y862" s="35"/>
      <c r="Z862" s="35"/>
      <c r="AA862" s="35"/>
      <c r="AB862" s="35"/>
      <c r="AC862" s="35"/>
      <c r="AD862" s="35"/>
      <c r="AE862" s="35"/>
      <c r="AF862" s="35"/>
      <c r="AG862" s="35"/>
      <c r="AH862" s="35"/>
      <c r="AI862" s="35"/>
      <c r="AJ862" s="35"/>
      <c r="AK862" s="35"/>
      <c r="AL862" s="35"/>
      <c r="AM862" s="35"/>
      <c r="AN862" s="35"/>
    </row>
    <row r="863" spans="16:40" x14ac:dyDescent="0.25">
      <c r="P863" s="35"/>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c r="AN863" s="35"/>
    </row>
    <row r="864" spans="16:40" x14ac:dyDescent="0.25">
      <c r="P864" s="35"/>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c r="AN864" s="35"/>
    </row>
    <row r="865" spans="16:40" x14ac:dyDescent="0.25">
      <c r="P865" s="35"/>
      <c r="Q865" s="35"/>
      <c r="R865" s="35"/>
      <c r="S865" s="35"/>
      <c r="T865" s="35"/>
      <c r="U865" s="35"/>
      <c r="V865" s="35"/>
      <c r="W865" s="35"/>
      <c r="X865" s="35"/>
      <c r="Y865" s="35"/>
      <c r="Z865" s="35"/>
      <c r="AA865" s="35"/>
      <c r="AB865" s="35"/>
      <c r="AC865" s="35"/>
      <c r="AD865" s="35"/>
      <c r="AE865" s="35"/>
      <c r="AF865" s="35"/>
      <c r="AG865" s="35"/>
      <c r="AH865" s="35"/>
      <c r="AI865" s="35"/>
      <c r="AJ865" s="35"/>
      <c r="AK865" s="35"/>
      <c r="AL865" s="35"/>
      <c r="AM865" s="35"/>
      <c r="AN865" s="35"/>
    </row>
    <row r="866" spans="16:40" x14ac:dyDescent="0.2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row>
    <row r="867" spans="16:40" x14ac:dyDescent="0.2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row>
    <row r="868" spans="16:40" x14ac:dyDescent="0.25">
      <c r="P868" s="35"/>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c r="AN868" s="35"/>
    </row>
    <row r="869" spans="16:40" x14ac:dyDescent="0.2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row>
    <row r="870" spans="16:40" x14ac:dyDescent="0.25">
      <c r="P870" s="35"/>
      <c r="Q870" s="35"/>
      <c r="R870" s="35"/>
      <c r="S870" s="35"/>
      <c r="T870" s="35"/>
      <c r="U870" s="35"/>
      <c r="V870" s="35"/>
      <c r="W870" s="35"/>
      <c r="X870" s="35"/>
      <c r="Y870" s="35"/>
      <c r="Z870" s="35"/>
      <c r="AA870" s="35"/>
      <c r="AB870" s="35"/>
      <c r="AC870" s="35"/>
      <c r="AD870" s="35"/>
      <c r="AE870" s="35"/>
      <c r="AF870" s="35"/>
      <c r="AG870" s="35"/>
      <c r="AH870" s="35"/>
      <c r="AI870" s="35"/>
      <c r="AJ870" s="35"/>
      <c r="AK870" s="35"/>
      <c r="AL870" s="35"/>
      <c r="AM870" s="35"/>
      <c r="AN870" s="35"/>
    </row>
    <row r="871" spans="16:40" x14ac:dyDescent="0.25">
      <c r="P871" s="35"/>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c r="AN871" s="35"/>
    </row>
    <row r="872" spans="16:40" x14ac:dyDescent="0.25">
      <c r="P872" s="35"/>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c r="AN872" s="35"/>
    </row>
    <row r="873" spans="16:40" x14ac:dyDescent="0.25">
      <c r="P873" s="35"/>
      <c r="Q873" s="35"/>
      <c r="R873" s="35"/>
      <c r="S873" s="35"/>
      <c r="T873" s="35"/>
      <c r="U873" s="35"/>
      <c r="V873" s="35"/>
      <c r="W873" s="35"/>
      <c r="X873" s="35"/>
      <c r="Y873" s="35"/>
      <c r="Z873" s="35"/>
      <c r="AA873" s="35"/>
      <c r="AB873" s="35"/>
      <c r="AC873" s="35"/>
      <c r="AD873" s="35"/>
      <c r="AE873" s="35"/>
      <c r="AF873" s="35"/>
      <c r="AG873" s="35"/>
      <c r="AH873" s="35"/>
      <c r="AI873" s="35"/>
      <c r="AJ873" s="35"/>
      <c r="AK873" s="35"/>
      <c r="AL873" s="35"/>
      <c r="AM873" s="35"/>
      <c r="AN873" s="35"/>
    </row>
    <row r="874" spans="16:40" x14ac:dyDescent="0.25">
      <c r="P874" s="35"/>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c r="AN874" s="35"/>
    </row>
    <row r="875" spans="16:40" x14ac:dyDescent="0.25">
      <c r="P875" s="35"/>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c r="AN875" s="35"/>
    </row>
    <row r="876" spans="16:40" x14ac:dyDescent="0.2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row>
    <row r="877" spans="16:40" x14ac:dyDescent="0.25">
      <c r="P877" s="35"/>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c r="AN877" s="35"/>
    </row>
    <row r="878" spans="16:40" x14ac:dyDescent="0.25">
      <c r="P878" s="35"/>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c r="AN878" s="35"/>
    </row>
    <row r="879" spans="16:40" x14ac:dyDescent="0.25">
      <c r="P879" s="35"/>
      <c r="Q879" s="35"/>
      <c r="R879" s="35"/>
      <c r="S879" s="35"/>
      <c r="T879" s="35"/>
      <c r="U879" s="35"/>
      <c r="V879" s="35"/>
      <c r="W879" s="35"/>
      <c r="X879" s="35"/>
      <c r="Y879" s="35"/>
      <c r="Z879" s="35"/>
      <c r="AA879" s="35"/>
      <c r="AB879" s="35"/>
      <c r="AC879" s="35"/>
      <c r="AD879" s="35"/>
      <c r="AE879" s="35"/>
      <c r="AF879" s="35"/>
      <c r="AG879" s="35"/>
      <c r="AH879" s="35"/>
      <c r="AI879" s="35"/>
      <c r="AJ879" s="35"/>
      <c r="AK879" s="35"/>
      <c r="AL879" s="35"/>
      <c r="AM879" s="35"/>
      <c r="AN879" s="35"/>
    </row>
    <row r="880" spans="16:40" x14ac:dyDescent="0.2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row>
    <row r="881" spans="16:40" x14ac:dyDescent="0.2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row>
    <row r="882" spans="16:40" x14ac:dyDescent="0.2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row>
    <row r="883" spans="16:40" x14ac:dyDescent="0.25">
      <c r="P883" s="35"/>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c r="AN883" s="35"/>
    </row>
    <row r="884" spans="16:40" x14ac:dyDescent="0.2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row>
    <row r="885" spans="16:40" x14ac:dyDescent="0.25">
      <c r="P885" s="35"/>
      <c r="Q885" s="35"/>
      <c r="R885" s="35"/>
      <c r="S885" s="35"/>
      <c r="T885" s="35"/>
      <c r="U885" s="35"/>
      <c r="V885" s="35"/>
      <c r="W885" s="35"/>
      <c r="X885" s="35"/>
      <c r="Y885" s="35"/>
      <c r="Z885" s="35"/>
      <c r="AA885" s="35"/>
      <c r="AB885" s="35"/>
      <c r="AC885" s="35"/>
      <c r="AD885" s="35"/>
      <c r="AE885" s="35"/>
      <c r="AF885" s="35"/>
      <c r="AG885" s="35"/>
      <c r="AH885" s="35"/>
      <c r="AI885" s="35"/>
      <c r="AJ885" s="35"/>
      <c r="AK885" s="35"/>
      <c r="AL885" s="35"/>
      <c r="AM885" s="35"/>
      <c r="AN885" s="35"/>
    </row>
    <row r="886" spans="16:40" x14ac:dyDescent="0.2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row>
    <row r="887" spans="16:40" x14ac:dyDescent="0.25">
      <c r="P887" s="35"/>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c r="AN887" s="35"/>
    </row>
    <row r="888" spans="16:40" x14ac:dyDescent="0.25">
      <c r="P888" s="35"/>
      <c r="Q888" s="35"/>
      <c r="R888" s="35"/>
      <c r="S888" s="35"/>
      <c r="T888" s="35"/>
      <c r="U888" s="35"/>
      <c r="V888" s="35"/>
      <c r="W888" s="35"/>
      <c r="X888" s="35"/>
      <c r="Y888" s="35"/>
      <c r="Z888" s="35"/>
      <c r="AA888" s="35"/>
      <c r="AB888" s="35"/>
      <c r="AC888" s="35"/>
      <c r="AD888" s="35"/>
      <c r="AE888" s="35"/>
      <c r="AF888" s="35"/>
      <c r="AG888" s="35"/>
      <c r="AH888" s="35"/>
      <c r="AI888" s="35"/>
      <c r="AJ888" s="35"/>
      <c r="AK888" s="35"/>
      <c r="AL888" s="35"/>
      <c r="AM888" s="35"/>
      <c r="AN888" s="35"/>
    </row>
    <row r="889" spans="16:40" x14ac:dyDescent="0.25">
      <c r="P889" s="35"/>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c r="AN889" s="35"/>
    </row>
    <row r="890" spans="16:40" x14ac:dyDescent="0.25">
      <c r="P890" s="35"/>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c r="AN890" s="35"/>
    </row>
    <row r="891" spans="16:40" x14ac:dyDescent="0.25">
      <c r="P891" s="35"/>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c r="AN891" s="35"/>
    </row>
    <row r="892" spans="16:40" x14ac:dyDescent="0.2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row>
    <row r="893" spans="16:40" x14ac:dyDescent="0.25">
      <c r="P893" s="35"/>
      <c r="Q893" s="35"/>
      <c r="R893" s="35"/>
      <c r="S893" s="35"/>
      <c r="T893" s="35"/>
      <c r="U893" s="35"/>
      <c r="V893" s="35"/>
      <c r="W893" s="35"/>
      <c r="X893" s="35"/>
      <c r="Y893" s="35"/>
      <c r="Z893" s="35"/>
      <c r="AA893" s="35"/>
      <c r="AB893" s="35"/>
      <c r="AC893" s="35"/>
      <c r="AD893" s="35"/>
      <c r="AE893" s="35"/>
      <c r="AF893" s="35"/>
      <c r="AG893" s="35"/>
      <c r="AH893" s="35"/>
      <c r="AI893" s="35"/>
      <c r="AJ893" s="35"/>
      <c r="AK893" s="35"/>
      <c r="AL893" s="35"/>
      <c r="AM893" s="35"/>
      <c r="AN893" s="35"/>
    </row>
    <row r="894" spans="16:40" x14ac:dyDescent="0.2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row>
    <row r="895" spans="16:40" x14ac:dyDescent="0.25">
      <c r="P895" s="35"/>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c r="AN895" s="35"/>
    </row>
    <row r="896" spans="16:40" x14ac:dyDescent="0.2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row>
    <row r="897" spans="16:40" x14ac:dyDescent="0.25">
      <c r="P897" s="35"/>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c r="AN897" s="35"/>
    </row>
    <row r="898" spans="16:40" x14ac:dyDescent="0.2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row>
    <row r="899" spans="16:40" x14ac:dyDescent="0.25">
      <c r="P899" s="35"/>
      <c r="Q899" s="35"/>
      <c r="R899" s="35"/>
      <c r="S899" s="35"/>
      <c r="T899" s="35"/>
      <c r="U899" s="35"/>
      <c r="V899" s="35"/>
      <c r="W899" s="35"/>
      <c r="X899" s="35"/>
      <c r="Y899" s="35"/>
      <c r="Z899" s="35"/>
      <c r="AA899" s="35"/>
      <c r="AB899" s="35"/>
      <c r="AC899" s="35"/>
      <c r="AD899" s="35"/>
      <c r="AE899" s="35"/>
      <c r="AF899" s="35"/>
      <c r="AG899" s="35"/>
      <c r="AH899" s="35"/>
      <c r="AI899" s="35"/>
      <c r="AJ899" s="35"/>
      <c r="AK899" s="35"/>
      <c r="AL899" s="35"/>
      <c r="AM899" s="35"/>
      <c r="AN899" s="35"/>
    </row>
    <row r="900" spans="16:40" x14ac:dyDescent="0.2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row>
    <row r="901" spans="16:40" x14ac:dyDescent="0.25">
      <c r="P901" s="35"/>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c r="AN901" s="35"/>
    </row>
    <row r="902" spans="16:40" x14ac:dyDescent="0.2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row>
    <row r="903" spans="16:40" x14ac:dyDescent="0.25">
      <c r="P903" s="35"/>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c r="AN903" s="35"/>
    </row>
    <row r="904" spans="16:40" x14ac:dyDescent="0.2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row>
    <row r="905" spans="16:40" x14ac:dyDescent="0.25">
      <c r="P905" s="35"/>
      <c r="Q905" s="35"/>
      <c r="R905" s="35"/>
      <c r="S905" s="35"/>
      <c r="T905" s="35"/>
      <c r="U905" s="35"/>
      <c r="V905" s="35"/>
      <c r="W905" s="35"/>
      <c r="X905" s="35"/>
      <c r="Y905" s="35"/>
      <c r="Z905" s="35"/>
      <c r="AA905" s="35"/>
      <c r="AB905" s="35"/>
      <c r="AC905" s="35"/>
      <c r="AD905" s="35"/>
      <c r="AE905" s="35"/>
      <c r="AF905" s="35"/>
      <c r="AG905" s="35"/>
      <c r="AH905" s="35"/>
      <c r="AI905" s="35"/>
      <c r="AJ905" s="35"/>
      <c r="AK905" s="35"/>
      <c r="AL905" s="35"/>
      <c r="AM905" s="35"/>
      <c r="AN905" s="35"/>
    </row>
    <row r="906" spans="16:40" x14ac:dyDescent="0.2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row>
    <row r="907" spans="16:40" x14ac:dyDescent="0.2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row>
    <row r="908" spans="16:40" x14ac:dyDescent="0.2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row>
    <row r="909" spans="16:40" x14ac:dyDescent="0.2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row>
    <row r="910" spans="16:40" x14ac:dyDescent="0.2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row>
    <row r="911" spans="16:40" x14ac:dyDescent="0.2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row>
    <row r="912" spans="16:40" x14ac:dyDescent="0.2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row>
    <row r="913" spans="16:40" x14ac:dyDescent="0.2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row>
    <row r="914" spans="16:40" x14ac:dyDescent="0.2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row>
    <row r="915" spans="16:40" x14ac:dyDescent="0.2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row>
    <row r="916" spans="16:40" x14ac:dyDescent="0.2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row>
    <row r="917" spans="16:40" x14ac:dyDescent="0.2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row>
    <row r="918" spans="16:40" x14ac:dyDescent="0.2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row>
    <row r="919" spans="16:40" x14ac:dyDescent="0.2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row>
    <row r="920" spans="16:40" x14ac:dyDescent="0.2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row>
    <row r="921" spans="16:40" x14ac:dyDescent="0.2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row>
    <row r="922" spans="16:40" x14ac:dyDescent="0.2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row>
    <row r="923" spans="16:40" x14ac:dyDescent="0.2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row>
    <row r="924" spans="16:40" x14ac:dyDescent="0.25">
      <c r="P924" s="35"/>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c r="AN924" s="35"/>
    </row>
    <row r="925" spans="16:40" x14ac:dyDescent="0.2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row>
    <row r="926" spans="16:40" x14ac:dyDescent="0.25">
      <c r="P926" s="35"/>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c r="AN926" s="35"/>
    </row>
    <row r="927" spans="16:40" x14ac:dyDescent="0.25">
      <c r="P927" s="35"/>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c r="AN927" s="35"/>
    </row>
    <row r="928" spans="16:40" x14ac:dyDescent="0.25">
      <c r="P928" s="35"/>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c r="AN928" s="35"/>
    </row>
    <row r="929" spans="16:40" x14ac:dyDescent="0.2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35"/>
      <c r="AM929" s="35"/>
      <c r="AN929" s="35"/>
    </row>
    <row r="930" spans="16:40" x14ac:dyDescent="0.2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c r="AN930" s="35"/>
    </row>
    <row r="931" spans="16:40" x14ac:dyDescent="0.2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c r="AN931" s="35"/>
    </row>
    <row r="932" spans="16:40" x14ac:dyDescent="0.2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35"/>
      <c r="AM932" s="35"/>
      <c r="AN932" s="35"/>
    </row>
    <row r="933" spans="16:40" x14ac:dyDescent="0.2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c r="AN933" s="35"/>
    </row>
    <row r="934" spans="16:40" x14ac:dyDescent="0.2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c r="AN934" s="35"/>
    </row>
    <row r="935" spans="16:40" x14ac:dyDescent="0.2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35"/>
      <c r="AM935" s="35"/>
      <c r="AN935" s="35"/>
    </row>
    <row r="936" spans="16:40" x14ac:dyDescent="0.2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row>
    <row r="937" spans="16:40" x14ac:dyDescent="0.2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c r="AN937" s="35"/>
    </row>
    <row r="938" spans="16:40" x14ac:dyDescent="0.2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35"/>
      <c r="AM938" s="35"/>
      <c r="AN938" s="35"/>
    </row>
    <row r="939" spans="16:40" x14ac:dyDescent="0.2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c r="AN939" s="35"/>
    </row>
    <row r="940" spans="16:40" x14ac:dyDescent="0.2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c r="AN940" s="35"/>
    </row>
    <row r="941" spans="16:40" x14ac:dyDescent="0.2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35"/>
      <c r="AM941" s="35"/>
      <c r="AN941" s="35"/>
    </row>
    <row r="942" spans="16:40" x14ac:dyDescent="0.25">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c r="AN942" s="35"/>
    </row>
    <row r="943" spans="16:40" x14ac:dyDescent="0.25">
      <c r="P943" s="35"/>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row>
    <row r="944" spans="16:40" x14ac:dyDescent="0.25">
      <c r="P944" s="35"/>
      <c r="Q944" s="35"/>
      <c r="R944" s="35"/>
      <c r="S944" s="35"/>
      <c r="T944" s="35"/>
      <c r="U944" s="35"/>
      <c r="V944" s="35"/>
      <c r="W944" s="35"/>
      <c r="X944" s="35"/>
      <c r="Y944" s="35"/>
      <c r="Z944" s="35"/>
      <c r="AA944" s="35"/>
      <c r="AB944" s="35"/>
      <c r="AC944" s="35"/>
      <c r="AD944" s="35"/>
      <c r="AE944" s="35"/>
      <c r="AF944" s="35"/>
      <c r="AG944" s="35"/>
      <c r="AH944" s="35"/>
      <c r="AI944" s="35"/>
      <c r="AJ944" s="35"/>
      <c r="AK944" s="35"/>
      <c r="AL944" s="35"/>
      <c r="AM944" s="35"/>
      <c r="AN944" s="35"/>
    </row>
    <row r="945" spans="16:40" x14ac:dyDescent="0.25">
      <c r="P945" s="35"/>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row>
    <row r="946" spans="16:40" x14ac:dyDescent="0.2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row>
    <row r="947" spans="16:40" x14ac:dyDescent="0.25">
      <c r="P947" s="35"/>
      <c r="Q947" s="35"/>
      <c r="R947" s="35"/>
      <c r="S947" s="35"/>
      <c r="T947" s="35"/>
      <c r="U947" s="35"/>
      <c r="V947" s="35"/>
      <c r="W947" s="35"/>
      <c r="X947" s="35"/>
      <c r="Y947" s="35"/>
      <c r="Z947" s="35"/>
      <c r="AA947" s="35"/>
      <c r="AB947" s="35"/>
      <c r="AC947" s="35"/>
      <c r="AD947" s="35"/>
      <c r="AE947" s="35"/>
      <c r="AF947" s="35"/>
      <c r="AG947" s="35"/>
      <c r="AH947" s="35"/>
      <c r="AI947" s="35"/>
      <c r="AJ947" s="35"/>
      <c r="AK947" s="35"/>
      <c r="AL947" s="35"/>
      <c r="AM947" s="35"/>
      <c r="AN947" s="35"/>
    </row>
    <row r="948" spans="16:40" x14ac:dyDescent="0.25">
      <c r="P948" s="35"/>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c r="AN948" s="35"/>
    </row>
    <row r="949" spans="16:40" x14ac:dyDescent="0.25">
      <c r="P949" s="35"/>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c r="AN949" s="35"/>
    </row>
    <row r="950" spans="16:40" x14ac:dyDescent="0.25">
      <c r="P950" s="35"/>
      <c r="Q950" s="35"/>
      <c r="R950" s="35"/>
      <c r="S950" s="35"/>
      <c r="T950" s="35"/>
      <c r="U950" s="35"/>
      <c r="V950" s="35"/>
      <c r="W950" s="35"/>
      <c r="X950" s="35"/>
      <c r="Y950" s="35"/>
      <c r="Z950" s="35"/>
      <c r="AA950" s="35"/>
      <c r="AB950" s="35"/>
      <c r="AC950" s="35"/>
      <c r="AD950" s="35"/>
      <c r="AE950" s="35"/>
      <c r="AF950" s="35"/>
      <c r="AG950" s="35"/>
      <c r="AH950" s="35"/>
      <c r="AI950" s="35"/>
      <c r="AJ950" s="35"/>
      <c r="AK950" s="35"/>
      <c r="AL950" s="35"/>
      <c r="AM950" s="35"/>
      <c r="AN950" s="35"/>
    </row>
    <row r="951" spans="16:40" x14ac:dyDescent="0.2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row>
    <row r="952" spans="16:40" x14ac:dyDescent="0.2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row>
    <row r="953" spans="16:40" x14ac:dyDescent="0.25">
      <c r="P953" s="35"/>
      <c r="Q953" s="35"/>
      <c r="R953" s="35"/>
      <c r="S953" s="35"/>
      <c r="T953" s="35"/>
      <c r="U953" s="35"/>
      <c r="V953" s="35"/>
      <c r="W953" s="35"/>
      <c r="X953" s="35"/>
      <c r="Y953" s="35"/>
      <c r="Z953" s="35"/>
      <c r="AA953" s="35"/>
      <c r="AB953" s="35"/>
      <c r="AC953" s="35"/>
      <c r="AD953" s="35"/>
      <c r="AE953" s="35"/>
      <c r="AF953" s="35"/>
      <c r="AG953" s="35"/>
      <c r="AH953" s="35"/>
      <c r="AI953" s="35"/>
      <c r="AJ953" s="35"/>
      <c r="AK953" s="35"/>
      <c r="AL953" s="35"/>
      <c r="AM953" s="35"/>
      <c r="AN953" s="35"/>
    </row>
    <row r="954" spans="16:40" x14ac:dyDescent="0.25">
      <c r="P954" s="35"/>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c r="AN954" s="35"/>
    </row>
    <row r="955" spans="16:40" x14ac:dyDescent="0.25">
      <c r="P955" s="35"/>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c r="AN955" s="35"/>
    </row>
    <row r="956" spans="16:40" x14ac:dyDescent="0.25">
      <c r="P956" s="35"/>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c r="AN956" s="35"/>
    </row>
    <row r="957" spans="16:40" x14ac:dyDescent="0.25">
      <c r="P957" s="35"/>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c r="AN957" s="35"/>
    </row>
    <row r="958" spans="16:40" x14ac:dyDescent="0.25">
      <c r="P958" s="35"/>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c r="AN958" s="35"/>
    </row>
    <row r="959" spans="16:40" x14ac:dyDescent="0.25">
      <c r="P959" s="35"/>
      <c r="Q959" s="35"/>
      <c r="R959" s="35"/>
      <c r="S959" s="35"/>
      <c r="T959" s="35"/>
      <c r="U959" s="35"/>
      <c r="V959" s="35"/>
      <c r="W959" s="35"/>
      <c r="X959" s="35"/>
      <c r="Y959" s="35"/>
      <c r="Z959" s="35"/>
      <c r="AA959" s="35"/>
      <c r="AB959" s="35"/>
      <c r="AC959" s="35"/>
      <c r="AD959" s="35"/>
      <c r="AE959" s="35"/>
      <c r="AF959" s="35"/>
      <c r="AG959" s="35"/>
      <c r="AH959" s="35"/>
      <c r="AI959" s="35"/>
      <c r="AJ959" s="35"/>
      <c r="AK959" s="35"/>
      <c r="AL959" s="35"/>
      <c r="AM959" s="35"/>
      <c r="AN959" s="35"/>
    </row>
    <row r="960" spans="16:40" x14ac:dyDescent="0.25">
      <c r="P960" s="35"/>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c r="AN960" s="35"/>
    </row>
    <row r="961" spans="16:40" x14ac:dyDescent="0.2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row>
    <row r="962" spans="16:40" x14ac:dyDescent="0.25">
      <c r="P962" s="35"/>
      <c r="Q962" s="35"/>
      <c r="R962" s="35"/>
      <c r="S962" s="35"/>
      <c r="T962" s="35"/>
      <c r="U962" s="35"/>
      <c r="V962" s="35"/>
      <c r="W962" s="35"/>
      <c r="X962" s="35"/>
      <c r="Y962" s="35"/>
      <c r="Z962" s="35"/>
      <c r="AA962" s="35"/>
      <c r="AB962" s="35"/>
      <c r="AC962" s="35"/>
      <c r="AD962" s="35"/>
      <c r="AE962" s="35"/>
      <c r="AF962" s="35"/>
      <c r="AG962" s="35"/>
      <c r="AH962" s="35"/>
      <c r="AI962" s="35"/>
      <c r="AJ962" s="35"/>
      <c r="AK962" s="35"/>
      <c r="AL962" s="35"/>
      <c r="AM962" s="35"/>
      <c r="AN962" s="35"/>
    </row>
    <row r="963" spans="16:40" x14ac:dyDescent="0.25">
      <c r="P963" s="35"/>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c r="AN963" s="35"/>
    </row>
    <row r="964" spans="16:40" x14ac:dyDescent="0.2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row>
    <row r="965" spans="16:40" x14ac:dyDescent="0.2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row>
    <row r="966" spans="16:40" x14ac:dyDescent="0.2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row>
    <row r="967" spans="16:40" x14ac:dyDescent="0.2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row>
    <row r="968" spans="16:40" x14ac:dyDescent="0.2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row>
    <row r="969" spans="16:40" x14ac:dyDescent="0.2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row>
    <row r="970" spans="16:40" x14ac:dyDescent="0.2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row>
    <row r="971" spans="16:40" x14ac:dyDescent="0.25">
      <c r="P971" s="35"/>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c r="AN971" s="35"/>
    </row>
    <row r="972" spans="16:40" x14ac:dyDescent="0.25">
      <c r="P972" s="35"/>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c r="AN972" s="35"/>
    </row>
    <row r="973" spans="16:40" x14ac:dyDescent="0.2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row>
    <row r="974" spans="16:40" x14ac:dyDescent="0.25">
      <c r="P974" s="35"/>
      <c r="Q974" s="35"/>
      <c r="R974" s="35"/>
      <c r="S974" s="35"/>
      <c r="T974" s="35"/>
      <c r="U974" s="35"/>
      <c r="V974" s="35"/>
      <c r="W974" s="35"/>
      <c r="X974" s="35"/>
      <c r="Y974" s="35"/>
      <c r="Z974" s="35"/>
      <c r="AA974" s="35"/>
      <c r="AB974" s="35"/>
      <c r="AC974" s="35"/>
      <c r="AD974" s="35"/>
      <c r="AE974" s="35"/>
      <c r="AF974" s="35"/>
      <c r="AG974" s="35"/>
      <c r="AH974" s="35"/>
      <c r="AI974" s="35"/>
      <c r="AJ974" s="35"/>
      <c r="AK974" s="35"/>
      <c r="AL974" s="35"/>
      <c r="AM974" s="35"/>
      <c r="AN974" s="35"/>
    </row>
    <row r="975" spans="16:40" x14ac:dyDescent="0.25">
      <c r="P975" s="35"/>
      <c r="Q975" s="35"/>
      <c r="R975" s="35"/>
      <c r="S975" s="35"/>
      <c r="T975" s="35"/>
      <c r="U975" s="35"/>
      <c r="V975" s="35"/>
      <c r="W975" s="35"/>
      <c r="X975" s="35"/>
      <c r="Y975" s="35"/>
      <c r="Z975" s="35"/>
      <c r="AA975" s="35"/>
      <c r="AB975" s="35"/>
      <c r="AC975" s="35"/>
      <c r="AD975" s="35"/>
      <c r="AE975" s="35"/>
      <c r="AF975" s="35"/>
      <c r="AG975" s="35"/>
      <c r="AH975" s="35"/>
      <c r="AI975" s="35"/>
      <c r="AJ975" s="35"/>
      <c r="AK975" s="35"/>
      <c r="AL975" s="35"/>
      <c r="AM975" s="35"/>
      <c r="AN975" s="35"/>
    </row>
    <row r="976" spans="16:40" x14ac:dyDescent="0.2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c r="AN976" s="35"/>
    </row>
    <row r="977" spans="16:40" x14ac:dyDescent="0.25">
      <c r="P977" s="35"/>
      <c r="Q977" s="35"/>
      <c r="R977" s="35"/>
      <c r="S977" s="35"/>
      <c r="T977" s="35"/>
      <c r="U977" s="35"/>
      <c r="V977" s="35"/>
      <c r="W977" s="35"/>
      <c r="X977" s="35"/>
      <c r="Y977" s="35"/>
      <c r="Z977" s="35"/>
      <c r="AA977" s="35"/>
      <c r="AB977" s="35"/>
      <c r="AC977" s="35"/>
      <c r="AD977" s="35"/>
      <c r="AE977" s="35"/>
      <c r="AF977" s="35"/>
      <c r="AG977" s="35"/>
      <c r="AH977" s="35"/>
      <c r="AI977" s="35"/>
      <c r="AJ977" s="35"/>
      <c r="AK977" s="35"/>
      <c r="AL977" s="35"/>
      <c r="AM977" s="35"/>
      <c r="AN977" s="35"/>
    </row>
    <row r="978" spans="16:40" x14ac:dyDescent="0.25">
      <c r="P978" s="35"/>
      <c r="Q978" s="35"/>
      <c r="R978" s="35"/>
      <c r="S978" s="35"/>
      <c r="T978" s="35"/>
      <c r="U978" s="35"/>
      <c r="V978" s="35"/>
      <c r="W978" s="35"/>
      <c r="X978" s="35"/>
      <c r="Y978" s="35"/>
      <c r="Z978" s="35"/>
      <c r="AA978" s="35"/>
      <c r="AB978" s="35"/>
      <c r="AC978" s="35"/>
      <c r="AD978" s="35"/>
      <c r="AE978" s="35"/>
      <c r="AF978" s="35"/>
      <c r="AG978" s="35"/>
      <c r="AH978" s="35"/>
      <c r="AI978" s="35"/>
      <c r="AJ978" s="35"/>
      <c r="AK978" s="35"/>
      <c r="AL978" s="35"/>
      <c r="AM978" s="35"/>
      <c r="AN978" s="35"/>
    </row>
    <row r="979" spans="16:40" x14ac:dyDescent="0.25">
      <c r="P979" s="35"/>
      <c r="Q979" s="35"/>
      <c r="R979" s="35"/>
      <c r="S979" s="35"/>
      <c r="T979" s="35"/>
      <c r="U979" s="35"/>
      <c r="V979" s="35"/>
      <c r="W979" s="35"/>
      <c r="X979" s="35"/>
      <c r="Y979" s="35"/>
      <c r="Z979" s="35"/>
      <c r="AA979" s="35"/>
      <c r="AB979" s="35"/>
      <c r="AC979" s="35"/>
      <c r="AD979" s="35"/>
      <c r="AE979" s="35"/>
      <c r="AF979" s="35"/>
      <c r="AG979" s="35"/>
      <c r="AH979" s="35"/>
      <c r="AI979" s="35"/>
      <c r="AJ979" s="35"/>
      <c r="AK979" s="35"/>
      <c r="AL979" s="35"/>
      <c r="AM979" s="35"/>
      <c r="AN979" s="35"/>
    </row>
    <row r="980" spans="16:40" x14ac:dyDescent="0.25">
      <c r="P980" s="35"/>
      <c r="Q980" s="35"/>
      <c r="R980" s="35"/>
      <c r="S980" s="35"/>
      <c r="T980" s="35"/>
      <c r="U980" s="35"/>
      <c r="V980" s="35"/>
      <c r="W980" s="35"/>
      <c r="X980" s="35"/>
      <c r="Y980" s="35"/>
      <c r="Z980" s="35"/>
      <c r="AA980" s="35"/>
      <c r="AB980" s="35"/>
      <c r="AC980" s="35"/>
      <c r="AD980" s="35"/>
      <c r="AE980" s="35"/>
      <c r="AF980" s="35"/>
      <c r="AG980" s="35"/>
      <c r="AH980" s="35"/>
      <c r="AI980" s="35"/>
      <c r="AJ980" s="35"/>
      <c r="AK980" s="35"/>
      <c r="AL980" s="35"/>
      <c r="AM980" s="35"/>
      <c r="AN980" s="35"/>
    </row>
    <row r="981" spans="16:40" x14ac:dyDescent="0.2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c r="AN981" s="35"/>
    </row>
    <row r="982" spans="16:40" x14ac:dyDescent="0.25">
      <c r="P982" s="35"/>
      <c r="Q982" s="35"/>
      <c r="R982" s="35"/>
      <c r="S982" s="35"/>
      <c r="T982" s="35"/>
      <c r="U982" s="35"/>
      <c r="V982" s="35"/>
      <c r="W982" s="35"/>
      <c r="X982" s="35"/>
      <c r="Y982" s="35"/>
      <c r="Z982" s="35"/>
      <c r="AA982" s="35"/>
      <c r="AB982" s="35"/>
      <c r="AC982" s="35"/>
      <c r="AD982" s="35"/>
      <c r="AE982" s="35"/>
      <c r="AF982" s="35"/>
      <c r="AG982" s="35"/>
      <c r="AH982" s="35"/>
      <c r="AI982" s="35"/>
      <c r="AJ982" s="35"/>
      <c r="AK982" s="35"/>
      <c r="AL982" s="35"/>
      <c r="AM982" s="35"/>
      <c r="AN982" s="35"/>
    </row>
    <row r="983" spans="16:40" x14ac:dyDescent="0.25">
      <c r="P983" s="35"/>
      <c r="Q983" s="35"/>
      <c r="R983" s="35"/>
      <c r="S983" s="35"/>
      <c r="T983" s="35"/>
      <c r="U983" s="35"/>
      <c r="V983" s="35"/>
      <c r="W983" s="35"/>
      <c r="X983" s="35"/>
      <c r="Y983" s="35"/>
      <c r="Z983" s="35"/>
      <c r="AA983" s="35"/>
      <c r="AB983" s="35"/>
      <c r="AC983" s="35"/>
      <c r="AD983" s="35"/>
      <c r="AE983" s="35"/>
      <c r="AF983" s="35"/>
      <c r="AG983" s="35"/>
      <c r="AH983" s="35"/>
      <c r="AI983" s="35"/>
      <c r="AJ983" s="35"/>
      <c r="AK983" s="35"/>
      <c r="AL983" s="35"/>
      <c r="AM983" s="35"/>
      <c r="AN983" s="35"/>
    </row>
    <row r="984" spans="16:40" x14ac:dyDescent="0.25">
      <c r="P984" s="35"/>
      <c r="Q984" s="35"/>
      <c r="R984" s="35"/>
      <c r="S984" s="35"/>
      <c r="T984" s="35"/>
      <c r="U984" s="35"/>
      <c r="V984" s="35"/>
      <c r="W984" s="35"/>
      <c r="X984" s="35"/>
      <c r="Y984" s="35"/>
      <c r="Z984" s="35"/>
      <c r="AA984" s="35"/>
      <c r="AB984" s="35"/>
      <c r="AC984" s="35"/>
      <c r="AD984" s="35"/>
      <c r="AE984" s="35"/>
      <c r="AF984" s="35"/>
      <c r="AG984" s="35"/>
      <c r="AH984" s="35"/>
      <c r="AI984" s="35"/>
      <c r="AJ984" s="35"/>
      <c r="AK984" s="35"/>
      <c r="AL984" s="35"/>
      <c r="AM984" s="35"/>
      <c r="AN984" s="35"/>
    </row>
    <row r="985" spans="16:40" x14ac:dyDescent="0.25">
      <c r="P985" s="35"/>
      <c r="Q985" s="35"/>
      <c r="R985" s="35"/>
      <c r="S985" s="35"/>
      <c r="T985" s="35"/>
      <c r="U985" s="35"/>
      <c r="V985" s="35"/>
      <c r="W985" s="35"/>
      <c r="X985" s="35"/>
      <c r="Y985" s="35"/>
      <c r="Z985" s="35"/>
      <c r="AA985" s="35"/>
      <c r="AB985" s="35"/>
      <c r="AC985" s="35"/>
      <c r="AD985" s="35"/>
      <c r="AE985" s="35"/>
      <c r="AF985" s="35"/>
      <c r="AG985" s="35"/>
      <c r="AH985" s="35"/>
      <c r="AI985" s="35"/>
      <c r="AJ985" s="35"/>
      <c r="AK985" s="35"/>
      <c r="AL985" s="35"/>
      <c r="AM985" s="35"/>
      <c r="AN985" s="35"/>
    </row>
    <row r="986" spans="16:40" x14ac:dyDescent="0.25">
      <c r="P986" s="35"/>
      <c r="Q986" s="35"/>
      <c r="R986" s="35"/>
      <c r="S986" s="35"/>
      <c r="T986" s="35"/>
      <c r="U986" s="35"/>
      <c r="V986" s="35"/>
      <c r="W986" s="35"/>
      <c r="X986" s="35"/>
      <c r="Y986" s="35"/>
      <c r="Z986" s="35"/>
      <c r="AA986" s="35"/>
      <c r="AB986" s="35"/>
      <c r="AC986" s="35"/>
      <c r="AD986" s="35"/>
      <c r="AE986" s="35"/>
      <c r="AF986" s="35"/>
      <c r="AG986" s="35"/>
      <c r="AH986" s="35"/>
      <c r="AI986" s="35"/>
      <c r="AJ986" s="35"/>
      <c r="AK986" s="35"/>
      <c r="AL986" s="35"/>
      <c r="AM986" s="35"/>
      <c r="AN986" s="35"/>
    </row>
    <row r="987" spans="16:40" x14ac:dyDescent="0.25">
      <c r="P987" s="35"/>
      <c r="Q987" s="35"/>
      <c r="R987" s="35"/>
      <c r="S987" s="35"/>
      <c r="T987" s="35"/>
      <c r="U987" s="35"/>
      <c r="V987" s="35"/>
      <c r="W987" s="35"/>
      <c r="X987" s="35"/>
      <c r="Y987" s="35"/>
      <c r="Z987" s="35"/>
      <c r="AA987" s="35"/>
      <c r="AB987" s="35"/>
      <c r="AC987" s="35"/>
      <c r="AD987" s="35"/>
      <c r="AE987" s="35"/>
      <c r="AF987" s="35"/>
      <c r="AG987" s="35"/>
      <c r="AH987" s="35"/>
      <c r="AI987" s="35"/>
      <c r="AJ987" s="35"/>
      <c r="AK987" s="35"/>
      <c r="AL987" s="35"/>
      <c r="AM987" s="35"/>
      <c r="AN987" s="35"/>
    </row>
    <row r="988" spans="16:40" x14ac:dyDescent="0.25">
      <c r="P988" s="35"/>
      <c r="Q988" s="35"/>
      <c r="R988" s="35"/>
      <c r="S988" s="35"/>
      <c r="T988" s="35"/>
      <c r="U988" s="35"/>
      <c r="V988" s="35"/>
      <c r="W988" s="35"/>
      <c r="X988" s="35"/>
      <c r="Y988" s="35"/>
      <c r="Z988" s="35"/>
      <c r="AA988" s="35"/>
      <c r="AB988" s="35"/>
      <c r="AC988" s="35"/>
      <c r="AD988" s="35"/>
      <c r="AE988" s="35"/>
      <c r="AF988" s="35"/>
      <c r="AG988" s="35"/>
      <c r="AH988" s="35"/>
      <c r="AI988" s="35"/>
      <c r="AJ988" s="35"/>
      <c r="AK988" s="35"/>
      <c r="AL988" s="35"/>
      <c r="AM988" s="35"/>
      <c r="AN988" s="35"/>
    </row>
    <row r="989" spans="16:40" x14ac:dyDescent="0.25">
      <c r="P989" s="35"/>
      <c r="Q989" s="35"/>
      <c r="R989" s="35"/>
      <c r="S989" s="35"/>
      <c r="T989" s="35"/>
      <c r="U989" s="35"/>
      <c r="V989" s="35"/>
      <c r="W989" s="35"/>
      <c r="X989" s="35"/>
      <c r="Y989" s="35"/>
      <c r="Z989" s="35"/>
      <c r="AA989" s="35"/>
      <c r="AB989" s="35"/>
      <c r="AC989" s="35"/>
      <c r="AD989" s="35"/>
      <c r="AE989" s="35"/>
      <c r="AF989" s="35"/>
      <c r="AG989" s="35"/>
      <c r="AH989" s="35"/>
      <c r="AI989" s="35"/>
      <c r="AJ989" s="35"/>
      <c r="AK989" s="35"/>
      <c r="AL989" s="35"/>
      <c r="AM989" s="35"/>
      <c r="AN989" s="35"/>
    </row>
    <row r="990" spans="16:40" x14ac:dyDescent="0.25">
      <c r="P990" s="35"/>
      <c r="Q990" s="35"/>
      <c r="R990" s="35"/>
      <c r="S990" s="35"/>
      <c r="T990" s="35"/>
      <c r="U990" s="35"/>
      <c r="V990" s="35"/>
      <c r="W990" s="35"/>
      <c r="X990" s="35"/>
      <c r="Y990" s="35"/>
      <c r="Z990" s="35"/>
      <c r="AA990" s="35"/>
      <c r="AB990" s="35"/>
      <c r="AC990" s="35"/>
      <c r="AD990" s="35"/>
      <c r="AE990" s="35"/>
      <c r="AF990" s="35"/>
      <c r="AG990" s="35"/>
      <c r="AH990" s="35"/>
      <c r="AI990" s="35"/>
      <c r="AJ990" s="35"/>
      <c r="AK990" s="35"/>
      <c r="AL990" s="35"/>
      <c r="AM990" s="35"/>
      <c r="AN990" s="35"/>
    </row>
    <row r="991" spans="16:40" x14ac:dyDescent="0.25">
      <c r="P991" s="35"/>
      <c r="Q991" s="35"/>
      <c r="R991" s="35"/>
      <c r="S991" s="35"/>
      <c r="T991" s="35"/>
      <c r="U991" s="35"/>
      <c r="V991" s="35"/>
      <c r="W991" s="35"/>
      <c r="X991" s="35"/>
      <c r="Y991" s="35"/>
      <c r="Z991" s="35"/>
      <c r="AA991" s="35"/>
      <c r="AB991" s="35"/>
      <c r="AC991" s="35"/>
      <c r="AD991" s="35"/>
      <c r="AE991" s="35"/>
      <c r="AF991" s="35"/>
      <c r="AG991" s="35"/>
      <c r="AH991" s="35"/>
      <c r="AI991" s="35"/>
      <c r="AJ991" s="35"/>
      <c r="AK991" s="35"/>
      <c r="AL991" s="35"/>
      <c r="AM991" s="35"/>
      <c r="AN991" s="35"/>
    </row>
    <row r="992" spans="16:40" x14ac:dyDescent="0.25">
      <c r="P992" s="35"/>
      <c r="Q992" s="35"/>
      <c r="R992" s="35"/>
      <c r="S992" s="35"/>
      <c r="T992" s="35"/>
      <c r="U992" s="35"/>
      <c r="V992" s="35"/>
      <c r="W992" s="35"/>
      <c r="X992" s="35"/>
      <c r="Y992" s="35"/>
      <c r="Z992" s="35"/>
      <c r="AA992" s="35"/>
      <c r="AB992" s="35"/>
      <c r="AC992" s="35"/>
      <c r="AD992" s="35"/>
      <c r="AE992" s="35"/>
      <c r="AF992" s="35"/>
      <c r="AG992" s="35"/>
      <c r="AH992" s="35"/>
      <c r="AI992" s="35"/>
      <c r="AJ992" s="35"/>
      <c r="AK992" s="35"/>
      <c r="AL992" s="35"/>
      <c r="AM992" s="35"/>
      <c r="AN992" s="35"/>
    </row>
    <row r="993" spans="16:40" x14ac:dyDescent="0.25">
      <c r="P993" s="35"/>
      <c r="Q993" s="35"/>
      <c r="R993" s="35"/>
      <c r="S993" s="35"/>
      <c r="T993" s="35"/>
      <c r="U993" s="35"/>
      <c r="V993" s="35"/>
      <c r="W993" s="35"/>
      <c r="X993" s="35"/>
      <c r="Y993" s="35"/>
      <c r="Z993" s="35"/>
      <c r="AA993" s="35"/>
      <c r="AB993" s="35"/>
      <c r="AC993" s="35"/>
      <c r="AD993" s="35"/>
      <c r="AE993" s="35"/>
      <c r="AF993" s="35"/>
      <c r="AG993" s="35"/>
      <c r="AH993" s="35"/>
      <c r="AI993" s="35"/>
      <c r="AJ993" s="35"/>
      <c r="AK993" s="35"/>
      <c r="AL993" s="35"/>
      <c r="AM993" s="35"/>
      <c r="AN993" s="35"/>
    </row>
    <row r="994" spans="16:40" x14ac:dyDescent="0.25">
      <c r="P994" s="35"/>
      <c r="Q994" s="35"/>
      <c r="R994" s="35"/>
      <c r="S994" s="35"/>
      <c r="T994" s="35"/>
      <c r="U994" s="35"/>
      <c r="V994" s="35"/>
      <c r="W994" s="35"/>
      <c r="X994" s="35"/>
      <c r="Y994" s="35"/>
      <c r="Z994" s="35"/>
      <c r="AA994" s="35"/>
      <c r="AB994" s="35"/>
      <c r="AC994" s="35"/>
      <c r="AD994" s="35"/>
      <c r="AE994" s="35"/>
      <c r="AF994" s="35"/>
      <c r="AG994" s="35"/>
      <c r="AH994" s="35"/>
      <c r="AI994" s="35"/>
      <c r="AJ994" s="35"/>
      <c r="AK994" s="35"/>
      <c r="AL994" s="35"/>
      <c r="AM994" s="35"/>
      <c r="AN994" s="35"/>
    </row>
    <row r="995" spans="16:40" x14ac:dyDescent="0.25">
      <c r="P995" s="35"/>
      <c r="Q995" s="35"/>
      <c r="R995" s="35"/>
      <c r="S995" s="35"/>
      <c r="T995" s="35"/>
      <c r="U995" s="35"/>
      <c r="V995" s="35"/>
      <c r="W995" s="35"/>
      <c r="X995" s="35"/>
      <c r="Y995" s="35"/>
      <c r="Z995" s="35"/>
      <c r="AA995" s="35"/>
      <c r="AB995" s="35"/>
      <c r="AC995" s="35"/>
      <c r="AD995" s="35"/>
      <c r="AE995" s="35"/>
      <c r="AF995" s="35"/>
      <c r="AG995" s="35"/>
      <c r="AH995" s="35"/>
      <c r="AI995" s="35"/>
      <c r="AJ995" s="35"/>
      <c r="AK995" s="35"/>
      <c r="AL995" s="35"/>
      <c r="AM995" s="35"/>
      <c r="AN995" s="35"/>
    </row>
    <row r="996" spans="16:40" x14ac:dyDescent="0.2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c r="AN996" s="35"/>
    </row>
    <row r="997" spans="16:40" x14ac:dyDescent="0.25">
      <c r="P997" s="35"/>
      <c r="Q997" s="35"/>
      <c r="R997" s="35"/>
      <c r="S997" s="35"/>
      <c r="T997" s="35"/>
      <c r="U997" s="35"/>
      <c r="V997" s="35"/>
      <c r="W997" s="35"/>
      <c r="X997" s="35"/>
      <c r="Y997" s="35"/>
      <c r="Z997" s="35"/>
      <c r="AA997" s="35"/>
      <c r="AB997" s="35"/>
      <c r="AC997" s="35"/>
      <c r="AD997" s="35"/>
      <c r="AE997" s="35"/>
      <c r="AF997" s="35"/>
      <c r="AG997" s="35"/>
      <c r="AH997" s="35"/>
      <c r="AI997" s="35"/>
      <c r="AJ997" s="35"/>
      <c r="AK997" s="35"/>
      <c r="AL997" s="35"/>
      <c r="AM997" s="35"/>
      <c r="AN997" s="35"/>
    </row>
    <row r="998" spans="16:40" x14ac:dyDescent="0.25">
      <c r="P998" s="35"/>
      <c r="Q998" s="35"/>
      <c r="R998" s="35"/>
      <c r="S998" s="35"/>
      <c r="T998" s="35"/>
      <c r="U998" s="35"/>
      <c r="V998" s="35"/>
      <c r="W998" s="35"/>
      <c r="X998" s="35"/>
      <c r="Y998" s="35"/>
      <c r="Z998" s="35"/>
      <c r="AA998" s="35"/>
      <c r="AB998" s="35"/>
      <c r="AC998" s="35"/>
      <c r="AD998" s="35"/>
      <c r="AE998" s="35"/>
      <c r="AF998" s="35"/>
      <c r="AG998" s="35"/>
      <c r="AH998" s="35"/>
      <c r="AI998" s="35"/>
      <c r="AJ998" s="35"/>
      <c r="AK998" s="35"/>
      <c r="AL998" s="35"/>
      <c r="AM998" s="35"/>
      <c r="AN998" s="35"/>
    </row>
    <row r="999" spans="16:40" x14ac:dyDescent="0.25">
      <c r="P999" s="35"/>
      <c r="Q999" s="35"/>
      <c r="R999" s="35"/>
      <c r="S999" s="35"/>
      <c r="T999" s="35"/>
      <c r="U999" s="35"/>
      <c r="V999" s="35"/>
      <c r="W999" s="35"/>
      <c r="X999" s="35"/>
      <c r="Y999" s="35"/>
      <c r="Z999" s="35"/>
      <c r="AA999" s="35"/>
      <c r="AB999" s="35"/>
      <c r="AC999" s="35"/>
      <c r="AD999" s="35"/>
      <c r="AE999" s="35"/>
      <c r="AF999" s="35"/>
      <c r="AG999" s="35"/>
      <c r="AH999" s="35"/>
      <c r="AI999" s="35"/>
      <c r="AJ999" s="35"/>
      <c r="AK999" s="35"/>
      <c r="AL999" s="35"/>
      <c r="AM999" s="35"/>
      <c r="AN999" s="35"/>
    </row>
    <row r="1000" spans="16:40" x14ac:dyDescent="0.25">
      <c r="P1000" s="35"/>
      <c r="Q1000" s="35"/>
      <c r="R1000" s="3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c r="AN1000" s="35"/>
    </row>
    <row r="1001" spans="16:40" x14ac:dyDescent="0.25">
      <c r="P1001" s="35"/>
      <c r="Q1001" s="35"/>
      <c r="R1001" s="35"/>
      <c r="S1001" s="35"/>
      <c r="T1001" s="35"/>
      <c r="U1001" s="35"/>
      <c r="V1001" s="35"/>
      <c r="W1001" s="35"/>
      <c r="X1001" s="35"/>
      <c r="Y1001" s="35"/>
      <c r="Z1001" s="35"/>
      <c r="AA1001" s="35"/>
      <c r="AB1001" s="35"/>
      <c r="AC1001" s="35"/>
      <c r="AD1001" s="35"/>
      <c r="AE1001" s="35"/>
      <c r="AF1001" s="35"/>
      <c r="AG1001" s="35"/>
      <c r="AH1001" s="35"/>
      <c r="AI1001" s="35"/>
      <c r="AJ1001" s="35"/>
      <c r="AK1001" s="35"/>
      <c r="AL1001" s="35"/>
      <c r="AM1001" s="35"/>
      <c r="AN1001" s="35"/>
    </row>
    <row r="1002" spans="16:40" x14ac:dyDescent="0.25">
      <c r="P1002" s="35"/>
      <c r="Q1002" s="35"/>
      <c r="R1002" s="35"/>
      <c r="S1002" s="35"/>
      <c r="T1002" s="35"/>
      <c r="U1002" s="35"/>
      <c r="V1002" s="35"/>
      <c r="W1002" s="35"/>
      <c r="X1002" s="35"/>
      <c r="Y1002" s="35"/>
      <c r="Z1002" s="35"/>
      <c r="AA1002" s="35"/>
      <c r="AB1002" s="35"/>
      <c r="AC1002" s="35"/>
      <c r="AD1002" s="35"/>
      <c r="AE1002" s="35"/>
      <c r="AF1002" s="35"/>
      <c r="AG1002" s="35"/>
      <c r="AH1002" s="35"/>
      <c r="AI1002" s="35"/>
      <c r="AJ1002" s="35"/>
      <c r="AK1002" s="35"/>
      <c r="AL1002" s="35"/>
      <c r="AM1002" s="35"/>
      <c r="AN1002" s="35"/>
    </row>
    <row r="1003" spans="16:40" x14ac:dyDescent="0.25">
      <c r="P1003" s="35"/>
      <c r="Q1003" s="35"/>
      <c r="R1003" s="35"/>
      <c r="S1003" s="35"/>
      <c r="T1003" s="35"/>
      <c r="U1003" s="35"/>
      <c r="V1003" s="35"/>
      <c r="W1003" s="35"/>
      <c r="X1003" s="35"/>
      <c r="Y1003" s="35"/>
      <c r="Z1003" s="35"/>
      <c r="AA1003" s="35"/>
      <c r="AB1003" s="35"/>
      <c r="AC1003" s="35"/>
      <c r="AD1003" s="35"/>
      <c r="AE1003" s="35"/>
      <c r="AF1003" s="35"/>
      <c r="AG1003" s="35"/>
      <c r="AH1003" s="35"/>
      <c r="AI1003" s="35"/>
      <c r="AJ1003" s="35"/>
      <c r="AK1003" s="35"/>
      <c r="AL1003" s="35"/>
      <c r="AM1003" s="35"/>
      <c r="AN1003" s="35"/>
    </row>
    <row r="1004" spans="16:40" x14ac:dyDescent="0.25">
      <c r="P1004" s="35"/>
      <c r="Q1004" s="35"/>
      <c r="R1004" s="35"/>
      <c r="S1004" s="35"/>
      <c r="T1004" s="35"/>
      <c r="U1004" s="35"/>
      <c r="V1004" s="35"/>
      <c r="W1004" s="35"/>
      <c r="X1004" s="35"/>
      <c r="Y1004" s="35"/>
      <c r="Z1004" s="35"/>
      <c r="AA1004" s="35"/>
      <c r="AB1004" s="35"/>
      <c r="AC1004" s="35"/>
      <c r="AD1004" s="35"/>
      <c r="AE1004" s="35"/>
      <c r="AF1004" s="35"/>
      <c r="AG1004" s="35"/>
      <c r="AH1004" s="35"/>
      <c r="AI1004" s="35"/>
      <c r="AJ1004" s="35"/>
      <c r="AK1004" s="35"/>
      <c r="AL1004" s="35"/>
      <c r="AM1004" s="35"/>
      <c r="AN1004" s="35"/>
    </row>
    <row r="1005" spans="16:40" x14ac:dyDescent="0.25">
      <c r="P1005" s="35"/>
      <c r="Q1005" s="35"/>
      <c r="R1005" s="35"/>
      <c r="S1005" s="35"/>
      <c r="T1005" s="35"/>
      <c r="U1005" s="35"/>
      <c r="V1005" s="35"/>
      <c r="W1005" s="35"/>
      <c r="X1005" s="35"/>
      <c r="Y1005" s="35"/>
      <c r="Z1005" s="35"/>
      <c r="AA1005" s="35"/>
      <c r="AB1005" s="35"/>
      <c r="AC1005" s="35"/>
      <c r="AD1005" s="35"/>
      <c r="AE1005" s="35"/>
      <c r="AF1005" s="35"/>
      <c r="AG1005" s="35"/>
      <c r="AH1005" s="35"/>
      <c r="AI1005" s="35"/>
      <c r="AJ1005" s="35"/>
      <c r="AK1005" s="35"/>
      <c r="AL1005" s="35"/>
      <c r="AM1005" s="35"/>
      <c r="AN1005" s="35"/>
    </row>
    <row r="1006" spans="16:40" x14ac:dyDescent="0.25">
      <c r="P1006" s="35"/>
      <c r="Q1006" s="35"/>
      <c r="R1006" s="35"/>
      <c r="S1006" s="35"/>
      <c r="T1006" s="35"/>
      <c r="U1006" s="35"/>
      <c r="V1006" s="35"/>
      <c r="W1006" s="35"/>
      <c r="X1006" s="35"/>
      <c r="Y1006" s="35"/>
      <c r="Z1006" s="35"/>
      <c r="AA1006" s="35"/>
      <c r="AB1006" s="35"/>
      <c r="AC1006" s="35"/>
      <c r="AD1006" s="35"/>
      <c r="AE1006" s="35"/>
      <c r="AF1006" s="35"/>
      <c r="AG1006" s="35"/>
      <c r="AH1006" s="35"/>
      <c r="AI1006" s="35"/>
      <c r="AJ1006" s="35"/>
      <c r="AK1006" s="35"/>
      <c r="AL1006" s="35"/>
      <c r="AM1006" s="35"/>
      <c r="AN1006" s="35"/>
    </row>
    <row r="1007" spans="16:40" x14ac:dyDescent="0.25">
      <c r="P1007" s="35"/>
      <c r="Q1007" s="35"/>
      <c r="R1007" s="35"/>
      <c r="S1007" s="35"/>
      <c r="T1007" s="35"/>
      <c r="U1007" s="35"/>
      <c r="V1007" s="35"/>
      <c r="W1007" s="35"/>
      <c r="X1007" s="35"/>
      <c r="Y1007" s="35"/>
      <c r="Z1007" s="35"/>
      <c r="AA1007" s="35"/>
      <c r="AB1007" s="35"/>
      <c r="AC1007" s="35"/>
      <c r="AD1007" s="35"/>
      <c r="AE1007" s="35"/>
      <c r="AF1007" s="35"/>
      <c r="AG1007" s="35"/>
      <c r="AH1007" s="35"/>
      <c r="AI1007" s="35"/>
      <c r="AJ1007" s="35"/>
      <c r="AK1007" s="35"/>
      <c r="AL1007" s="35"/>
      <c r="AM1007" s="35"/>
      <c r="AN1007" s="35"/>
    </row>
    <row r="1008" spans="16:40" x14ac:dyDescent="0.25">
      <c r="P1008" s="35"/>
      <c r="Q1008" s="35"/>
      <c r="R1008" s="35"/>
      <c r="S1008" s="35"/>
      <c r="T1008" s="35"/>
      <c r="U1008" s="35"/>
      <c r="V1008" s="35"/>
      <c r="W1008" s="35"/>
      <c r="X1008" s="35"/>
      <c r="Y1008" s="35"/>
      <c r="Z1008" s="35"/>
      <c r="AA1008" s="35"/>
      <c r="AB1008" s="35"/>
      <c r="AC1008" s="35"/>
      <c r="AD1008" s="35"/>
      <c r="AE1008" s="35"/>
      <c r="AF1008" s="35"/>
      <c r="AG1008" s="35"/>
      <c r="AH1008" s="35"/>
      <c r="AI1008" s="35"/>
      <c r="AJ1008" s="35"/>
      <c r="AK1008" s="35"/>
      <c r="AL1008" s="35"/>
      <c r="AM1008" s="35"/>
      <c r="AN1008" s="35"/>
    </row>
    <row r="1009" spans="16:40" x14ac:dyDescent="0.25">
      <c r="P1009" s="35"/>
      <c r="Q1009" s="35"/>
      <c r="R1009" s="35"/>
      <c r="S1009" s="35"/>
      <c r="T1009" s="35"/>
      <c r="U1009" s="35"/>
      <c r="V1009" s="35"/>
      <c r="W1009" s="35"/>
      <c r="X1009" s="35"/>
      <c r="Y1009" s="35"/>
      <c r="Z1009" s="35"/>
      <c r="AA1009" s="35"/>
      <c r="AB1009" s="35"/>
      <c r="AC1009" s="35"/>
      <c r="AD1009" s="35"/>
      <c r="AE1009" s="35"/>
      <c r="AF1009" s="35"/>
      <c r="AG1009" s="35"/>
      <c r="AH1009" s="35"/>
      <c r="AI1009" s="35"/>
      <c r="AJ1009" s="35"/>
      <c r="AK1009" s="35"/>
      <c r="AL1009" s="35"/>
      <c r="AM1009" s="35"/>
      <c r="AN1009" s="35"/>
    </row>
    <row r="1010" spans="16:40" x14ac:dyDescent="0.25">
      <c r="P1010" s="35"/>
      <c r="Q1010" s="35"/>
      <c r="R1010" s="35"/>
      <c r="S1010" s="35"/>
      <c r="T1010" s="35"/>
      <c r="U1010" s="35"/>
      <c r="V1010" s="35"/>
      <c r="W1010" s="35"/>
      <c r="X1010" s="35"/>
      <c r="Y1010" s="35"/>
      <c r="Z1010" s="35"/>
      <c r="AA1010" s="35"/>
      <c r="AB1010" s="35"/>
      <c r="AC1010" s="35"/>
      <c r="AD1010" s="35"/>
      <c r="AE1010" s="35"/>
      <c r="AF1010" s="35"/>
      <c r="AG1010" s="35"/>
      <c r="AH1010" s="35"/>
      <c r="AI1010" s="35"/>
      <c r="AJ1010" s="35"/>
      <c r="AK1010" s="35"/>
      <c r="AL1010" s="35"/>
      <c r="AM1010" s="35"/>
      <c r="AN1010" s="35"/>
    </row>
    <row r="1011" spans="16:40" x14ac:dyDescent="0.25">
      <c r="P1011" s="35"/>
      <c r="Q1011" s="35"/>
      <c r="R1011" s="35"/>
      <c r="S1011" s="35"/>
      <c r="T1011" s="35"/>
      <c r="U1011" s="35"/>
      <c r="V1011" s="35"/>
      <c r="W1011" s="35"/>
      <c r="X1011" s="35"/>
      <c r="Y1011" s="35"/>
      <c r="Z1011" s="35"/>
      <c r="AA1011" s="35"/>
      <c r="AB1011" s="35"/>
      <c r="AC1011" s="35"/>
      <c r="AD1011" s="35"/>
      <c r="AE1011" s="35"/>
      <c r="AF1011" s="35"/>
      <c r="AG1011" s="35"/>
      <c r="AH1011" s="35"/>
      <c r="AI1011" s="35"/>
      <c r="AJ1011" s="35"/>
      <c r="AK1011" s="35"/>
      <c r="AL1011" s="35"/>
      <c r="AM1011" s="35"/>
      <c r="AN1011" s="35"/>
    </row>
    <row r="1012" spans="16:40" x14ac:dyDescent="0.25">
      <c r="P1012" s="35"/>
      <c r="Q1012" s="35"/>
      <c r="R1012" s="35"/>
      <c r="S1012" s="35"/>
      <c r="T1012" s="35"/>
      <c r="U1012" s="35"/>
      <c r="V1012" s="35"/>
      <c r="W1012" s="35"/>
      <c r="X1012" s="35"/>
      <c r="Y1012" s="35"/>
      <c r="Z1012" s="35"/>
      <c r="AA1012" s="35"/>
      <c r="AB1012" s="35"/>
      <c r="AC1012" s="35"/>
      <c r="AD1012" s="35"/>
      <c r="AE1012" s="35"/>
      <c r="AF1012" s="35"/>
      <c r="AG1012" s="35"/>
      <c r="AH1012" s="35"/>
      <c r="AI1012" s="35"/>
      <c r="AJ1012" s="35"/>
      <c r="AK1012" s="35"/>
      <c r="AL1012" s="35"/>
      <c r="AM1012" s="35"/>
      <c r="AN1012" s="35"/>
    </row>
    <row r="1013" spans="16:40" x14ac:dyDescent="0.25">
      <c r="P1013" s="35"/>
      <c r="Q1013" s="35"/>
      <c r="R1013" s="35"/>
      <c r="S1013" s="35"/>
      <c r="T1013" s="35"/>
      <c r="U1013" s="35"/>
      <c r="V1013" s="35"/>
      <c r="W1013" s="35"/>
      <c r="X1013" s="35"/>
      <c r="Y1013" s="35"/>
      <c r="Z1013" s="35"/>
      <c r="AA1013" s="35"/>
      <c r="AB1013" s="35"/>
      <c r="AC1013" s="35"/>
      <c r="AD1013" s="35"/>
      <c r="AE1013" s="35"/>
      <c r="AF1013" s="35"/>
      <c r="AG1013" s="35"/>
      <c r="AH1013" s="35"/>
      <c r="AI1013" s="35"/>
      <c r="AJ1013" s="35"/>
      <c r="AK1013" s="35"/>
      <c r="AL1013" s="35"/>
      <c r="AM1013" s="35"/>
      <c r="AN1013" s="35"/>
    </row>
    <row r="1014" spans="16:40" x14ac:dyDescent="0.2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row>
    <row r="1015" spans="16:40" x14ac:dyDescent="0.2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row>
    <row r="1016" spans="16:40" x14ac:dyDescent="0.2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row>
    <row r="1017" spans="16:40" x14ac:dyDescent="0.2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row>
    <row r="1018" spans="16:40" x14ac:dyDescent="0.2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row>
    <row r="1019" spans="16:40" x14ac:dyDescent="0.2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row>
    <row r="1020" spans="16:40" x14ac:dyDescent="0.2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row>
    <row r="1021" spans="16:40" x14ac:dyDescent="0.2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row>
    <row r="1022" spans="16:40" x14ac:dyDescent="0.2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row>
    <row r="1023" spans="16:40" x14ac:dyDescent="0.2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row>
    <row r="1024" spans="16:40" x14ac:dyDescent="0.2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row>
    <row r="1025" spans="16:40" x14ac:dyDescent="0.2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row>
    <row r="1026" spans="16:40" x14ac:dyDescent="0.2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row>
    <row r="1027" spans="16:40" x14ac:dyDescent="0.2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row>
    <row r="1028" spans="16:40" x14ac:dyDescent="0.2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row>
    <row r="1029" spans="16:40" x14ac:dyDescent="0.2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row>
    <row r="1030" spans="16:40" x14ac:dyDescent="0.2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row>
    <row r="1031" spans="16:40" x14ac:dyDescent="0.2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row>
    <row r="1032" spans="16:40" x14ac:dyDescent="0.2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row>
    <row r="1033" spans="16:40" x14ac:dyDescent="0.2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row>
    <row r="1034" spans="16:40" x14ac:dyDescent="0.2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row>
    <row r="1035" spans="16:40" x14ac:dyDescent="0.2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row>
    <row r="1036" spans="16:40" x14ac:dyDescent="0.2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row>
    <row r="1037" spans="16:40" x14ac:dyDescent="0.2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row>
    <row r="1038" spans="16:40" x14ac:dyDescent="0.2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row>
    <row r="1039" spans="16:40" x14ac:dyDescent="0.2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row>
    <row r="1040" spans="16:40" x14ac:dyDescent="0.25">
      <c r="P1040" s="35"/>
      <c r="Q1040" s="35"/>
      <c r="R1040" s="35"/>
      <c r="S1040" s="35"/>
      <c r="T1040" s="35"/>
      <c r="U1040" s="35"/>
      <c r="V1040" s="35"/>
      <c r="W1040" s="35"/>
      <c r="X1040" s="35"/>
      <c r="Y1040" s="35"/>
      <c r="Z1040" s="35"/>
      <c r="AA1040" s="35"/>
      <c r="AB1040" s="35"/>
      <c r="AC1040" s="35"/>
      <c r="AD1040" s="35"/>
      <c r="AE1040" s="35"/>
      <c r="AF1040" s="35"/>
      <c r="AG1040" s="35"/>
      <c r="AH1040" s="35"/>
      <c r="AI1040" s="35"/>
      <c r="AJ1040" s="35"/>
      <c r="AK1040" s="35"/>
      <c r="AL1040" s="35"/>
      <c r="AM1040" s="35"/>
      <c r="AN1040" s="35"/>
    </row>
    <row r="1041" spans="16:40" x14ac:dyDescent="0.25">
      <c r="P1041" s="35"/>
      <c r="Q1041" s="35"/>
      <c r="R1041" s="35"/>
      <c r="S1041" s="35"/>
      <c r="T1041" s="35"/>
      <c r="U1041" s="35"/>
      <c r="V1041" s="35"/>
      <c r="W1041" s="35"/>
      <c r="X1041" s="35"/>
      <c r="Y1041" s="35"/>
      <c r="Z1041" s="35"/>
      <c r="AA1041" s="35"/>
      <c r="AB1041" s="35"/>
      <c r="AC1041" s="35"/>
      <c r="AD1041" s="35"/>
      <c r="AE1041" s="35"/>
      <c r="AF1041" s="35"/>
      <c r="AG1041" s="35"/>
      <c r="AH1041" s="35"/>
      <c r="AI1041" s="35"/>
      <c r="AJ1041" s="35"/>
      <c r="AK1041" s="35"/>
      <c r="AL1041" s="35"/>
      <c r="AM1041" s="35"/>
      <c r="AN1041" s="35"/>
    </row>
    <row r="1042" spans="16:40" x14ac:dyDescent="0.25">
      <c r="P1042" s="35"/>
      <c r="Q1042" s="35"/>
      <c r="R1042" s="35"/>
      <c r="S1042" s="35"/>
      <c r="T1042" s="35"/>
      <c r="U1042" s="35"/>
      <c r="V1042" s="35"/>
      <c r="W1042" s="35"/>
      <c r="X1042" s="35"/>
      <c r="Y1042" s="35"/>
      <c r="Z1042" s="35"/>
      <c r="AA1042" s="35"/>
      <c r="AB1042" s="35"/>
      <c r="AC1042" s="35"/>
      <c r="AD1042" s="35"/>
      <c r="AE1042" s="35"/>
      <c r="AF1042" s="35"/>
      <c r="AG1042" s="35"/>
      <c r="AH1042" s="35"/>
      <c r="AI1042" s="35"/>
      <c r="AJ1042" s="35"/>
      <c r="AK1042" s="35"/>
      <c r="AL1042" s="35"/>
      <c r="AM1042" s="35"/>
      <c r="AN1042" s="35"/>
    </row>
    <row r="1043" spans="16:40" x14ac:dyDescent="0.25">
      <c r="P1043" s="35"/>
      <c r="Q1043" s="35"/>
      <c r="R1043" s="35"/>
      <c r="S1043" s="35"/>
      <c r="T1043" s="35"/>
      <c r="U1043" s="35"/>
      <c r="V1043" s="35"/>
      <c r="W1043" s="35"/>
      <c r="X1043" s="35"/>
      <c r="Y1043" s="35"/>
      <c r="Z1043" s="35"/>
      <c r="AA1043" s="35"/>
      <c r="AB1043" s="35"/>
      <c r="AC1043" s="35"/>
      <c r="AD1043" s="35"/>
      <c r="AE1043" s="35"/>
      <c r="AF1043" s="35"/>
      <c r="AG1043" s="35"/>
      <c r="AH1043" s="35"/>
      <c r="AI1043" s="35"/>
      <c r="AJ1043" s="35"/>
      <c r="AK1043" s="35"/>
      <c r="AL1043" s="35"/>
      <c r="AM1043" s="35"/>
      <c r="AN1043" s="35"/>
    </row>
    <row r="1044" spans="16:40" x14ac:dyDescent="0.2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row>
    <row r="1045" spans="16:40" x14ac:dyDescent="0.2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row>
    <row r="1046" spans="16:40" x14ac:dyDescent="0.2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row>
    <row r="1047" spans="16:40" x14ac:dyDescent="0.2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row>
    <row r="1048" spans="16:40" x14ac:dyDescent="0.2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row>
    <row r="1049" spans="16:40" x14ac:dyDescent="0.25">
      <c r="P1049" s="35"/>
      <c r="Q1049" s="35"/>
      <c r="R1049" s="35"/>
      <c r="S1049" s="35"/>
      <c r="T1049" s="35"/>
      <c r="U1049" s="35"/>
      <c r="V1049" s="35"/>
      <c r="W1049" s="35"/>
      <c r="X1049" s="35"/>
      <c r="Y1049" s="35"/>
      <c r="Z1049" s="35"/>
      <c r="AA1049" s="35"/>
      <c r="AB1049" s="35"/>
      <c r="AC1049" s="35"/>
      <c r="AD1049" s="35"/>
      <c r="AE1049" s="35"/>
      <c r="AF1049" s="35"/>
      <c r="AG1049" s="35"/>
      <c r="AH1049" s="35"/>
      <c r="AI1049" s="35"/>
      <c r="AJ1049" s="35"/>
      <c r="AK1049" s="35"/>
      <c r="AL1049" s="35"/>
      <c r="AM1049" s="35"/>
      <c r="AN1049" s="35"/>
    </row>
    <row r="1050" spans="16:40" x14ac:dyDescent="0.25">
      <c r="P1050" s="35"/>
      <c r="Q1050" s="35"/>
      <c r="R1050" s="35"/>
      <c r="S1050" s="35"/>
      <c r="T1050" s="35"/>
      <c r="U1050" s="35"/>
      <c r="V1050" s="35"/>
      <c r="W1050" s="35"/>
      <c r="X1050" s="35"/>
      <c r="Y1050" s="35"/>
      <c r="Z1050" s="35"/>
      <c r="AA1050" s="35"/>
      <c r="AB1050" s="35"/>
      <c r="AC1050" s="35"/>
      <c r="AD1050" s="35"/>
      <c r="AE1050" s="35"/>
      <c r="AF1050" s="35"/>
      <c r="AG1050" s="35"/>
      <c r="AH1050" s="35"/>
      <c r="AI1050" s="35"/>
      <c r="AJ1050" s="35"/>
      <c r="AK1050" s="35"/>
      <c r="AL1050" s="35"/>
      <c r="AM1050" s="35"/>
      <c r="AN1050" s="35"/>
    </row>
    <row r="1051" spans="16:40" x14ac:dyDescent="0.25">
      <c r="P1051" s="35"/>
      <c r="Q1051" s="35"/>
      <c r="R1051" s="35"/>
      <c r="S1051" s="35"/>
      <c r="T1051" s="35"/>
      <c r="U1051" s="35"/>
      <c r="V1051" s="35"/>
      <c r="W1051" s="35"/>
      <c r="X1051" s="35"/>
      <c r="Y1051" s="35"/>
      <c r="Z1051" s="35"/>
      <c r="AA1051" s="35"/>
      <c r="AB1051" s="35"/>
      <c r="AC1051" s="35"/>
      <c r="AD1051" s="35"/>
      <c r="AE1051" s="35"/>
      <c r="AF1051" s="35"/>
      <c r="AG1051" s="35"/>
      <c r="AH1051" s="35"/>
      <c r="AI1051" s="35"/>
      <c r="AJ1051" s="35"/>
      <c r="AK1051" s="35"/>
      <c r="AL1051" s="35"/>
      <c r="AM1051" s="35"/>
      <c r="AN1051" s="35"/>
    </row>
    <row r="1052" spans="16:40" x14ac:dyDescent="0.25">
      <c r="P1052" s="35"/>
      <c r="Q1052" s="35"/>
      <c r="R1052" s="35"/>
      <c r="S1052" s="35"/>
      <c r="T1052" s="35"/>
      <c r="U1052" s="35"/>
      <c r="V1052" s="35"/>
      <c r="W1052" s="35"/>
      <c r="X1052" s="35"/>
      <c r="Y1052" s="35"/>
      <c r="Z1052" s="35"/>
      <c r="AA1052" s="35"/>
      <c r="AB1052" s="35"/>
      <c r="AC1052" s="35"/>
      <c r="AD1052" s="35"/>
      <c r="AE1052" s="35"/>
      <c r="AF1052" s="35"/>
      <c r="AG1052" s="35"/>
      <c r="AH1052" s="35"/>
      <c r="AI1052" s="35"/>
      <c r="AJ1052" s="35"/>
      <c r="AK1052" s="35"/>
      <c r="AL1052" s="35"/>
      <c r="AM1052" s="35"/>
      <c r="AN1052" s="35"/>
    </row>
    <row r="1053" spans="16:40" x14ac:dyDescent="0.25">
      <c r="P1053" s="35"/>
      <c r="Q1053" s="35"/>
      <c r="R1053" s="35"/>
      <c r="S1053" s="35"/>
      <c r="T1053" s="35"/>
      <c r="U1053" s="35"/>
      <c r="V1053" s="35"/>
      <c r="W1053" s="35"/>
      <c r="X1053" s="35"/>
      <c r="Y1053" s="35"/>
      <c r="Z1053" s="35"/>
      <c r="AA1053" s="35"/>
      <c r="AB1053" s="35"/>
      <c r="AC1053" s="35"/>
      <c r="AD1053" s="35"/>
      <c r="AE1053" s="35"/>
      <c r="AF1053" s="35"/>
      <c r="AG1053" s="35"/>
      <c r="AH1053" s="35"/>
      <c r="AI1053" s="35"/>
      <c r="AJ1053" s="35"/>
      <c r="AK1053" s="35"/>
      <c r="AL1053" s="35"/>
      <c r="AM1053" s="35"/>
      <c r="AN1053" s="35"/>
    </row>
    <row r="1054" spans="16:40" x14ac:dyDescent="0.25">
      <c r="P1054" s="35"/>
      <c r="Q1054" s="35"/>
      <c r="R1054" s="35"/>
      <c r="S1054" s="35"/>
      <c r="T1054" s="35"/>
      <c r="U1054" s="35"/>
      <c r="V1054" s="35"/>
      <c r="W1054" s="35"/>
      <c r="X1054" s="35"/>
      <c r="Y1054" s="35"/>
      <c r="Z1054" s="35"/>
      <c r="AA1054" s="35"/>
      <c r="AB1054" s="35"/>
      <c r="AC1054" s="35"/>
      <c r="AD1054" s="35"/>
      <c r="AE1054" s="35"/>
      <c r="AF1054" s="35"/>
      <c r="AG1054" s="35"/>
      <c r="AH1054" s="35"/>
      <c r="AI1054" s="35"/>
      <c r="AJ1054" s="35"/>
      <c r="AK1054" s="35"/>
      <c r="AL1054" s="35"/>
      <c r="AM1054" s="35"/>
      <c r="AN1054" s="35"/>
    </row>
    <row r="1055" spans="16:40" x14ac:dyDescent="0.25">
      <c r="P1055" s="35"/>
      <c r="Q1055" s="35"/>
      <c r="R1055" s="35"/>
      <c r="S1055" s="35"/>
      <c r="T1055" s="35"/>
      <c r="U1055" s="35"/>
      <c r="V1055" s="35"/>
      <c r="W1055" s="35"/>
      <c r="X1055" s="35"/>
      <c r="Y1055" s="35"/>
      <c r="Z1055" s="35"/>
      <c r="AA1055" s="35"/>
      <c r="AB1055" s="35"/>
      <c r="AC1055" s="35"/>
      <c r="AD1055" s="35"/>
      <c r="AE1055" s="35"/>
      <c r="AF1055" s="35"/>
      <c r="AG1055" s="35"/>
      <c r="AH1055" s="35"/>
      <c r="AI1055" s="35"/>
      <c r="AJ1055" s="35"/>
      <c r="AK1055" s="35"/>
      <c r="AL1055" s="35"/>
      <c r="AM1055" s="35"/>
      <c r="AN1055" s="35"/>
    </row>
    <row r="1056" spans="16:40" x14ac:dyDescent="0.25">
      <c r="P1056" s="35"/>
      <c r="Q1056" s="35"/>
      <c r="R1056" s="35"/>
      <c r="S1056" s="35"/>
      <c r="T1056" s="35"/>
      <c r="U1056" s="35"/>
      <c r="V1056" s="35"/>
      <c r="W1056" s="35"/>
      <c r="X1056" s="35"/>
      <c r="Y1056" s="35"/>
      <c r="Z1056" s="35"/>
      <c r="AA1056" s="35"/>
      <c r="AB1056" s="35"/>
      <c r="AC1056" s="35"/>
      <c r="AD1056" s="35"/>
      <c r="AE1056" s="35"/>
      <c r="AF1056" s="35"/>
      <c r="AG1056" s="35"/>
      <c r="AH1056" s="35"/>
      <c r="AI1056" s="35"/>
      <c r="AJ1056" s="35"/>
      <c r="AK1056" s="35"/>
      <c r="AL1056" s="35"/>
      <c r="AM1056" s="35"/>
      <c r="AN1056" s="35"/>
    </row>
    <row r="1057" spans="16:40" x14ac:dyDescent="0.2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row>
    <row r="1058" spans="16:40" x14ac:dyDescent="0.2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row>
    <row r="1059" spans="16:40" x14ac:dyDescent="0.2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row>
    <row r="1060" spans="16:40" x14ac:dyDescent="0.2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row>
    <row r="1061" spans="16:40" x14ac:dyDescent="0.25">
      <c r="P1061" s="35"/>
      <c r="Q1061" s="35"/>
      <c r="R1061" s="35"/>
      <c r="S1061" s="35"/>
      <c r="T1061" s="35"/>
      <c r="U1061" s="35"/>
      <c r="V1061" s="35"/>
      <c r="W1061" s="35"/>
      <c r="X1061" s="35"/>
      <c r="Y1061" s="35"/>
      <c r="Z1061" s="35"/>
      <c r="AA1061" s="35"/>
      <c r="AB1061" s="35"/>
      <c r="AC1061" s="35"/>
      <c r="AD1061" s="35"/>
      <c r="AE1061" s="35"/>
      <c r="AF1061" s="35"/>
      <c r="AG1061" s="35"/>
      <c r="AH1061" s="35"/>
      <c r="AI1061" s="35"/>
      <c r="AJ1061" s="35"/>
      <c r="AK1061" s="35"/>
      <c r="AL1061" s="35"/>
      <c r="AM1061" s="35"/>
      <c r="AN1061" s="35"/>
    </row>
    <row r="1062" spans="16:40" x14ac:dyDescent="0.25">
      <c r="P1062" s="35"/>
      <c r="Q1062" s="35"/>
      <c r="R1062" s="35"/>
      <c r="S1062" s="35"/>
      <c r="T1062" s="35"/>
      <c r="U1062" s="35"/>
      <c r="V1062" s="35"/>
      <c r="W1062" s="35"/>
      <c r="X1062" s="35"/>
      <c r="Y1062" s="35"/>
      <c r="Z1062" s="35"/>
      <c r="AA1062" s="35"/>
      <c r="AB1062" s="35"/>
      <c r="AC1062" s="35"/>
      <c r="AD1062" s="35"/>
      <c r="AE1062" s="35"/>
      <c r="AF1062" s="35"/>
      <c r="AG1062" s="35"/>
      <c r="AH1062" s="35"/>
      <c r="AI1062" s="35"/>
      <c r="AJ1062" s="35"/>
      <c r="AK1062" s="35"/>
      <c r="AL1062" s="35"/>
      <c r="AM1062" s="35"/>
      <c r="AN1062" s="35"/>
    </row>
    <row r="1063" spans="16:40" x14ac:dyDescent="0.25">
      <c r="P1063" s="35"/>
      <c r="Q1063" s="35"/>
      <c r="R1063" s="35"/>
      <c r="S1063" s="35"/>
      <c r="T1063" s="35"/>
      <c r="U1063" s="35"/>
      <c r="V1063" s="35"/>
      <c r="W1063" s="35"/>
      <c r="X1063" s="35"/>
      <c r="Y1063" s="35"/>
      <c r="Z1063" s="35"/>
      <c r="AA1063" s="35"/>
      <c r="AB1063" s="35"/>
      <c r="AC1063" s="35"/>
      <c r="AD1063" s="35"/>
      <c r="AE1063" s="35"/>
      <c r="AF1063" s="35"/>
      <c r="AG1063" s="35"/>
      <c r="AH1063" s="35"/>
      <c r="AI1063" s="35"/>
      <c r="AJ1063" s="35"/>
      <c r="AK1063" s="35"/>
      <c r="AL1063" s="35"/>
      <c r="AM1063" s="35"/>
      <c r="AN1063" s="35"/>
    </row>
    <row r="1064" spans="16:40" x14ac:dyDescent="0.25">
      <c r="P1064" s="35"/>
      <c r="Q1064" s="35"/>
      <c r="R1064" s="35"/>
      <c r="S1064" s="35"/>
      <c r="T1064" s="35"/>
      <c r="U1064" s="35"/>
      <c r="V1064" s="35"/>
      <c r="W1064" s="35"/>
      <c r="X1064" s="35"/>
      <c r="Y1064" s="35"/>
      <c r="Z1064" s="35"/>
      <c r="AA1064" s="35"/>
      <c r="AB1064" s="35"/>
      <c r="AC1064" s="35"/>
      <c r="AD1064" s="35"/>
      <c r="AE1064" s="35"/>
      <c r="AF1064" s="35"/>
      <c r="AG1064" s="35"/>
      <c r="AH1064" s="35"/>
      <c r="AI1064" s="35"/>
      <c r="AJ1064" s="35"/>
      <c r="AK1064" s="35"/>
      <c r="AL1064" s="35"/>
      <c r="AM1064" s="35"/>
      <c r="AN1064" s="35"/>
    </row>
    <row r="1065" spans="16:40" x14ac:dyDescent="0.25">
      <c r="P1065" s="35"/>
      <c r="Q1065" s="35"/>
      <c r="R1065" s="35"/>
      <c r="S1065" s="35"/>
      <c r="T1065" s="35"/>
      <c r="U1065" s="35"/>
      <c r="V1065" s="35"/>
      <c r="W1065" s="35"/>
      <c r="X1065" s="35"/>
      <c r="Y1065" s="35"/>
      <c r="Z1065" s="35"/>
      <c r="AA1065" s="35"/>
      <c r="AB1065" s="35"/>
      <c r="AC1065" s="35"/>
      <c r="AD1065" s="35"/>
      <c r="AE1065" s="35"/>
      <c r="AF1065" s="35"/>
      <c r="AG1065" s="35"/>
      <c r="AH1065" s="35"/>
      <c r="AI1065" s="35"/>
      <c r="AJ1065" s="35"/>
      <c r="AK1065" s="35"/>
      <c r="AL1065" s="35"/>
      <c r="AM1065" s="35"/>
      <c r="AN1065" s="35"/>
    </row>
    <row r="1066" spans="16:40" x14ac:dyDescent="0.2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row>
    <row r="1067" spans="16:40" x14ac:dyDescent="0.2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row>
    <row r="1068" spans="16:40" x14ac:dyDescent="0.2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row>
    <row r="1069" spans="16:40" x14ac:dyDescent="0.2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row>
    <row r="1070" spans="16:40" x14ac:dyDescent="0.2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row>
    <row r="1071" spans="16:40" x14ac:dyDescent="0.2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row>
    <row r="1072" spans="16:40" x14ac:dyDescent="0.2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row>
    <row r="1073" spans="16:40" x14ac:dyDescent="0.2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row>
    <row r="1074" spans="16:40" x14ac:dyDescent="0.2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row>
    <row r="1075" spans="16:40" x14ac:dyDescent="0.2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row>
    <row r="1076" spans="16:40" x14ac:dyDescent="0.2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row>
    <row r="1077" spans="16:40" x14ac:dyDescent="0.2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row>
    <row r="1078" spans="16:40" x14ac:dyDescent="0.2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row>
    <row r="1079" spans="16:40" x14ac:dyDescent="0.2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row>
    <row r="1080" spans="16:40" x14ac:dyDescent="0.2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row>
    <row r="1081" spans="16:40" x14ac:dyDescent="0.2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row>
    <row r="1082" spans="16:40" x14ac:dyDescent="0.2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row>
    <row r="1083" spans="16:40" x14ac:dyDescent="0.2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row>
    <row r="1084" spans="16:40" x14ac:dyDescent="0.2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row>
    <row r="1085" spans="16:40" x14ac:dyDescent="0.2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row>
    <row r="1086" spans="16:40" x14ac:dyDescent="0.2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row>
    <row r="1087" spans="16:40" x14ac:dyDescent="0.2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row>
    <row r="1088" spans="16:40" x14ac:dyDescent="0.2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row>
    <row r="1089" spans="16:40" x14ac:dyDescent="0.2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row>
    <row r="1090" spans="16:40" x14ac:dyDescent="0.2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row>
    <row r="1091" spans="16:40" x14ac:dyDescent="0.2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row>
    <row r="1092" spans="16:40" x14ac:dyDescent="0.2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row>
    <row r="1093" spans="16:40" x14ac:dyDescent="0.2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row>
    <row r="1094" spans="16:40" x14ac:dyDescent="0.2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row>
    <row r="1095" spans="16:40" x14ac:dyDescent="0.2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row>
    <row r="1096" spans="16:40" x14ac:dyDescent="0.2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row>
    <row r="1097" spans="16:40" x14ac:dyDescent="0.25">
      <c r="P1097" s="35"/>
      <c r="Q1097" s="35"/>
      <c r="R1097" s="35"/>
      <c r="S1097" s="35"/>
      <c r="T1097" s="35"/>
      <c r="U1097" s="35"/>
      <c r="V1097" s="35"/>
      <c r="W1097" s="35"/>
      <c r="X1097" s="35"/>
      <c r="Y1097" s="35"/>
      <c r="Z1097" s="35"/>
      <c r="AA1097" s="35"/>
      <c r="AB1097" s="35"/>
      <c r="AC1097" s="35"/>
      <c r="AD1097" s="35"/>
      <c r="AE1097" s="35"/>
      <c r="AF1097" s="35"/>
      <c r="AG1097" s="35"/>
      <c r="AH1097" s="35"/>
      <c r="AI1097" s="35"/>
      <c r="AJ1097" s="35"/>
      <c r="AK1097" s="35"/>
      <c r="AL1097" s="35"/>
      <c r="AM1097" s="35"/>
      <c r="AN1097" s="35"/>
    </row>
    <row r="1098" spans="16:40" x14ac:dyDescent="0.25">
      <c r="P1098" s="35"/>
      <c r="Q1098" s="35"/>
      <c r="R1098" s="35"/>
      <c r="S1098" s="35"/>
      <c r="T1098" s="35"/>
      <c r="U1098" s="35"/>
      <c r="V1098" s="35"/>
      <c r="W1098" s="35"/>
      <c r="X1098" s="35"/>
      <c r="Y1098" s="35"/>
      <c r="Z1098" s="35"/>
      <c r="AA1098" s="35"/>
      <c r="AB1098" s="35"/>
      <c r="AC1098" s="35"/>
      <c r="AD1098" s="35"/>
      <c r="AE1098" s="35"/>
      <c r="AF1098" s="35"/>
      <c r="AG1098" s="35"/>
      <c r="AH1098" s="35"/>
      <c r="AI1098" s="35"/>
      <c r="AJ1098" s="35"/>
      <c r="AK1098" s="35"/>
      <c r="AL1098" s="35"/>
      <c r="AM1098" s="35"/>
      <c r="AN1098" s="35"/>
    </row>
    <row r="1099" spans="16:40" x14ac:dyDescent="0.25">
      <c r="P1099" s="35"/>
      <c r="Q1099" s="35"/>
      <c r="R1099" s="35"/>
      <c r="S1099" s="35"/>
      <c r="T1099" s="35"/>
      <c r="U1099" s="35"/>
      <c r="V1099" s="35"/>
      <c r="W1099" s="35"/>
      <c r="X1099" s="35"/>
      <c r="Y1099" s="35"/>
      <c r="Z1099" s="35"/>
      <c r="AA1099" s="35"/>
      <c r="AB1099" s="35"/>
      <c r="AC1099" s="35"/>
      <c r="AD1099" s="35"/>
      <c r="AE1099" s="35"/>
      <c r="AF1099" s="35"/>
      <c r="AG1099" s="35"/>
      <c r="AH1099" s="35"/>
      <c r="AI1099" s="35"/>
      <c r="AJ1099" s="35"/>
      <c r="AK1099" s="35"/>
      <c r="AL1099" s="35"/>
      <c r="AM1099" s="35"/>
      <c r="AN1099" s="35"/>
    </row>
    <row r="1100" spans="16:40" x14ac:dyDescent="0.25">
      <c r="P1100" s="35"/>
      <c r="Q1100" s="35"/>
      <c r="R1100" s="35"/>
      <c r="S1100" s="35"/>
      <c r="T1100" s="35"/>
      <c r="U1100" s="35"/>
      <c r="V1100" s="35"/>
      <c r="W1100" s="35"/>
      <c r="X1100" s="35"/>
      <c r="Y1100" s="35"/>
      <c r="Z1100" s="35"/>
      <c r="AA1100" s="35"/>
      <c r="AB1100" s="35"/>
      <c r="AC1100" s="35"/>
      <c r="AD1100" s="35"/>
      <c r="AE1100" s="35"/>
      <c r="AF1100" s="35"/>
      <c r="AG1100" s="35"/>
      <c r="AH1100" s="35"/>
      <c r="AI1100" s="35"/>
      <c r="AJ1100" s="35"/>
      <c r="AK1100" s="35"/>
      <c r="AL1100" s="35"/>
      <c r="AM1100" s="35"/>
      <c r="AN1100" s="35"/>
    </row>
    <row r="1101" spans="16:40" x14ac:dyDescent="0.25">
      <c r="P1101" s="35"/>
      <c r="Q1101" s="35"/>
      <c r="R1101" s="35"/>
      <c r="S1101" s="35"/>
      <c r="T1101" s="35"/>
      <c r="U1101" s="35"/>
      <c r="V1101" s="35"/>
      <c r="W1101" s="35"/>
      <c r="X1101" s="35"/>
      <c r="Y1101" s="35"/>
      <c r="Z1101" s="35"/>
      <c r="AA1101" s="35"/>
      <c r="AB1101" s="35"/>
      <c r="AC1101" s="35"/>
      <c r="AD1101" s="35"/>
      <c r="AE1101" s="35"/>
      <c r="AF1101" s="35"/>
      <c r="AG1101" s="35"/>
      <c r="AH1101" s="35"/>
      <c r="AI1101" s="35"/>
      <c r="AJ1101" s="35"/>
      <c r="AK1101" s="35"/>
      <c r="AL1101" s="35"/>
      <c r="AM1101" s="35"/>
      <c r="AN1101" s="35"/>
    </row>
    <row r="1102" spans="16:40" x14ac:dyDescent="0.25">
      <c r="P1102" s="35"/>
      <c r="Q1102" s="35"/>
      <c r="R1102" s="35"/>
      <c r="S1102" s="35"/>
      <c r="T1102" s="35"/>
      <c r="U1102" s="35"/>
      <c r="V1102" s="35"/>
      <c r="W1102" s="35"/>
      <c r="X1102" s="35"/>
      <c r="Y1102" s="35"/>
      <c r="Z1102" s="35"/>
      <c r="AA1102" s="35"/>
      <c r="AB1102" s="35"/>
      <c r="AC1102" s="35"/>
      <c r="AD1102" s="35"/>
      <c r="AE1102" s="35"/>
      <c r="AF1102" s="35"/>
      <c r="AG1102" s="35"/>
      <c r="AH1102" s="35"/>
      <c r="AI1102" s="35"/>
      <c r="AJ1102" s="35"/>
      <c r="AK1102" s="35"/>
      <c r="AL1102" s="35"/>
      <c r="AM1102" s="35"/>
      <c r="AN1102" s="35"/>
    </row>
    <row r="1103" spans="16:40" x14ac:dyDescent="0.25">
      <c r="P1103" s="35"/>
      <c r="Q1103" s="35"/>
      <c r="R1103" s="35"/>
      <c r="S1103" s="35"/>
      <c r="T1103" s="35"/>
      <c r="U1103" s="35"/>
      <c r="V1103" s="35"/>
      <c r="W1103" s="35"/>
      <c r="X1103" s="35"/>
      <c r="Y1103" s="35"/>
      <c r="Z1103" s="35"/>
      <c r="AA1103" s="35"/>
      <c r="AB1103" s="35"/>
      <c r="AC1103" s="35"/>
      <c r="AD1103" s="35"/>
      <c r="AE1103" s="35"/>
      <c r="AF1103" s="35"/>
      <c r="AG1103" s="35"/>
      <c r="AH1103" s="35"/>
      <c r="AI1103" s="35"/>
      <c r="AJ1103" s="35"/>
      <c r="AK1103" s="35"/>
      <c r="AL1103" s="35"/>
      <c r="AM1103" s="35"/>
      <c r="AN1103" s="35"/>
    </row>
    <row r="1104" spans="16:40" x14ac:dyDescent="0.25">
      <c r="P1104" s="35"/>
      <c r="Q1104" s="35"/>
      <c r="R1104" s="35"/>
      <c r="S1104" s="35"/>
      <c r="T1104" s="35"/>
      <c r="U1104" s="35"/>
      <c r="V1104" s="35"/>
      <c r="W1104" s="35"/>
      <c r="X1104" s="35"/>
      <c r="Y1104" s="35"/>
      <c r="Z1104" s="35"/>
      <c r="AA1104" s="35"/>
      <c r="AB1104" s="35"/>
      <c r="AC1104" s="35"/>
      <c r="AD1104" s="35"/>
      <c r="AE1104" s="35"/>
      <c r="AF1104" s="35"/>
      <c r="AG1104" s="35"/>
      <c r="AH1104" s="35"/>
      <c r="AI1104" s="35"/>
      <c r="AJ1104" s="35"/>
      <c r="AK1104" s="35"/>
      <c r="AL1104" s="35"/>
      <c r="AM1104" s="35"/>
      <c r="AN1104" s="35"/>
    </row>
    <row r="1105" spans="16:40" x14ac:dyDescent="0.25">
      <c r="P1105" s="35"/>
      <c r="Q1105" s="35"/>
      <c r="R1105" s="35"/>
      <c r="S1105" s="35"/>
      <c r="T1105" s="35"/>
      <c r="U1105" s="35"/>
      <c r="V1105" s="35"/>
      <c r="W1105" s="35"/>
      <c r="X1105" s="35"/>
      <c r="Y1105" s="35"/>
      <c r="Z1105" s="35"/>
      <c r="AA1105" s="35"/>
      <c r="AB1105" s="35"/>
      <c r="AC1105" s="35"/>
      <c r="AD1105" s="35"/>
      <c r="AE1105" s="35"/>
      <c r="AF1105" s="35"/>
      <c r="AG1105" s="35"/>
      <c r="AH1105" s="35"/>
      <c r="AI1105" s="35"/>
      <c r="AJ1105" s="35"/>
      <c r="AK1105" s="35"/>
      <c r="AL1105" s="35"/>
      <c r="AM1105" s="35"/>
      <c r="AN1105" s="35"/>
    </row>
    <row r="1106" spans="16:40" x14ac:dyDescent="0.25">
      <c r="P1106" s="35"/>
      <c r="Q1106" s="35"/>
      <c r="R1106" s="35"/>
      <c r="S1106" s="35"/>
      <c r="T1106" s="35"/>
      <c r="U1106" s="35"/>
      <c r="V1106" s="35"/>
      <c r="W1106" s="35"/>
      <c r="X1106" s="35"/>
      <c r="Y1106" s="35"/>
      <c r="Z1106" s="35"/>
      <c r="AA1106" s="35"/>
      <c r="AB1106" s="35"/>
      <c r="AC1106" s="35"/>
      <c r="AD1106" s="35"/>
      <c r="AE1106" s="35"/>
      <c r="AF1106" s="35"/>
      <c r="AG1106" s="35"/>
      <c r="AH1106" s="35"/>
      <c r="AI1106" s="35"/>
      <c r="AJ1106" s="35"/>
      <c r="AK1106" s="35"/>
      <c r="AL1106" s="35"/>
      <c r="AM1106" s="35"/>
      <c r="AN1106" s="35"/>
    </row>
    <row r="1107" spans="16:40" x14ac:dyDescent="0.25">
      <c r="P1107" s="35"/>
      <c r="Q1107" s="35"/>
      <c r="R1107" s="35"/>
      <c r="S1107" s="35"/>
      <c r="T1107" s="35"/>
      <c r="U1107" s="35"/>
      <c r="V1107" s="35"/>
      <c r="W1107" s="35"/>
      <c r="X1107" s="35"/>
      <c r="Y1107" s="35"/>
      <c r="Z1107" s="35"/>
      <c r="AA1107" s="35"/>
      <c r="AB1107" s="35"/>
      <c r="AC1107" s="35"/>
      <c r="AD1107" s="35"/>
      <c r="AE1107" s="35"/>
      <c r="AF1107" s="35"/>
      <c r="AG1107" s="35"/>
      <c r="AH1107" s="35"/>
      <c r="AI1107" s="35"/>
      <c r="AJ1107" s="35"/>
      <c r="AK1107" s="35"/>
      <c r="AL1107" s="35"/>
      <c r="AM1107" s="35"/>
      <c r="AN1107" s="35"/>
    </row>
    <row r="1108" spans="16:40" x14ac:dyDescent="0.25">
      <c r="P1108" s="35"/>
      <c r="Q1108" s="35"/>
      <c r="R1108" s="35"/>
      <c r="S1108" s="35"/>
      <c r="T1108" s="35"/>
      <c r="U1108" s="35"/>
      <c r="V1108" s="35"/>
      <c r="W1108" s="35"/>
      <c r="X1108" s="35"/>
      <c r="Y1108" s="35"/>
      <c r="Z1108" s="35"/>
      <c r="AA1108" s="35"/>
      <c r="AB1108" s="35"/>
      <c r="AC1108" s="35"/>
      <c r="AD1108" s="35"/>
      <c r="AE1108" s="35"/>
      <c r="AF1108" s="35"/>
      <c r="AG1108" s="35"/>
      <c r="AH1108" s="35"/>
      <c r="AI1108" s="35"/>
      <c r="AJ1108" s="35"/>
      <c r="AK1108" s="35"/>
      <c r="AL1108" s="35"/>
      <c r="AM1108" s="35"/>
      <c r="AN1108" s="35"/>
    </row>
    <row r="1109" spans="16:40" x14ac:dyDescent="0.25">
      <c r="P1109" s="35"/>
      <c r="Q1109" s="35"/>
      <c r="R1109" s="35"/>
      <c r="S1109" s="35"/>
      <c r="T1109" s="35"/>
      <c r="U1109" s="35"/>
      <c r="V1109" s="35"/>
      <c r="W1109" s="35"/>
      <c r="X1109" s="35"/>
      <c r="Y1109" s="35"/>
      <c r="Z1109" s="35"/>
      <c r="AA1109" s="35"/>
      <c r="AB1109" s="35"/>
      <c r="AC1109" s="35"/>
      <c r="AD1109" s="35"/>
      <c r="AE1109" s="35"/>
      <c r="AF1109" s="35"/>
      <c r="AG1109" s="35"/>
      <c r="AH1109" s="35"/>
      <c r="AI1109" s="35"/>
      <c r="AJ1109" s="35"/>
      <c r="AK1109" s="35"/>
      <c r="AL1109" s="35"/>
      <c r="AM1109" s="35"/>
      <c r="AN1109" s="35"/>
    </row>
    <row r="1110" spans="16:40" x14ac:dyDescent="0.25">
      <c r="P1110" s="35"/>
      <c r="Q1110" s="35"/>
      <c r="R1110" s="35"/>
      <c r="S1110" s="35"/>
      <c r="T1110" s="35"/>
      <c r="U1110" s="35"/>
      <c r="V1110" s="35"/>
      <c r="W1110" s="35"/>
      <c r="X1110" s="35"/>
      <c r="Y1110" s="35"/>
      <c r="Z1110" s="35"/>
      <c r="AA1110" s="35"/>
      <c r="AB1110" s="35"/>
      <c r="AC1110" s="35"/>
      <c r="AD1110" s="35"/>
      <c r="AE1110" s="35"/>
      <c r="AF1110" s="35"/>
      <c r="AG1110" s="35"/>
      <c r="AH1110" s="35"/>
      <c r="AI1110" s="35"/>
      <c r="AJ1110" s="35"/>
      <c r="AK1110" s="35"/>
      <c r="AL1110" s="35"/>
      <c r="AM1110" s="35"/>
      <c r="AN1110" s="35"/>
    </row>
    <row r="1111" spans="16:40" x14ac:dyDescent="0.25">
      <c r="P1111" s="35"/>
      <c r="Q1111" s="35"/>
      <c r="R1111" s="35"/>
      <c r="S1111" s="35"/>
      <c r="T1111" s="35"/>
      <c r="U1111" s="35"/>
      <c r="V1111" s="35"/>
      <c r="W1111" s="35"/>
      <c r="X1111" s="35"/>
      <c r="Y1111" s="35"/>
      <c r="Z1111" s="35"/>
      <c r="AA1111" s="35"/>
      <c r="AB1111" s="35"/>
      <c r="AC1111" s="35"/>
      <c r="AD1111" s="35"/>
      <c r="AE1111" s="35"/>
      <c r="AF1111" s="35"/>
      <c r="AG1111" s="35"/>
      <c r="AH1111" s="35"/>
      <c r="AI1111" s="35"/>
      <c r="AJ1111" s="35"/>
      <c r="AK1111" s="35"/>
      <c r="AL1111" s="35"/>
      <c r="AM1111" s="35"/>
      <c r="AN1111" s="35"/>
    </row>
    <row r="1112" spans="16:40" x14ac:dyDescent="0.25">
      <c r="P1112" s="35"/>
      <c r="Q1112" s="35"/>
      <c r="R1112" s="35"/>
      <c r="S1112" s="35"/>
      <c r="T1112" s="35"/>
      <c r="U1112" s="35"/>
      <c r="V1112" s="35"/>
      <c r="W1112" s="35"/>
      <c r="X1112" s="35"/>
      <c r="Y1112" s="35"/>
      <c r="Z1112" s="35"/>
      <c r="AA1112" s="35"/>
      <c r="AB1112" s="35"/>
      <c r="AC1112" s="35"/>
      <c r="AD1112" s="35"/>
      <c r="AE1112" s="35"/>
      <c r="AF1112" s="35"/>
      <c r="AG1112" s="35"/>
      <c r="AH1112" s="35"/>
      <c r="AI1112" s="35"/>
      <c r="AJ1112" s="35"/>
      <c r="AK1112" s="35"/>
      <c r="AL1112" s="35"/>
      <c r="AM1112" s="35"/>
      <c r="AN1112" s="35"/>
    </row>
    <row r="1113" spans="16:40" x14ac:dyDescent="0.25">
      <c r="P1113" s="35"/>
      <c r="Q1113" s="35"/>
      <c r="R1113" s="35"/>
      <c r="S1113" s="35"/>
      <c r="T1113" s="35"/>
      <c r="U1113" s="35"/>
      <c r="V1113" s="35"/>
      <c r="W1113" s="35"/>
      <c r="X1113" s="35"/>
      <c r="Y1113" s="35"/>
      <c r="Z1113" s="35"/>
      <c r="AA1113" s="35"/>
      <c r="AB1113" s="35"/>
      <c r="AC1113" s="35"/>
      <c r="AD1113" s="35"/>
      <c r="AE1113" s="35"/>
      <c r="AF1113" s="35"/>
      <c r="AG1113" s="35"/>
      <c r="AH1113" s="35"/>
      <c r="AI1113" s="35"/>
      <c r="AJ1113" s="35"/>
      <c r="AK1113" s="35"/>
      <c r="AL1113" s="35"/>
      <c r="AM1113" s="35"/>
      <c r="AN1113" s="35"/>
    </row>
    <row r="1114" spans="16:40" x14ac:dyDescent="0.25">
      <c r="P1114" s="35"/>
      <c r="Q1114" s="35"/>
      <c r="R1114" s="35"/>
      <c r="S1114" s="35"/>
      <c r="T1114" s="35"/>
      <c r="U1114" s="35"/>
      <c r="V1114" s="35"/>
      <c r="W1114" s="35"/>
      <c r="X1114" s="35"/>
      <c r="Y1114" s="35"/>
      <c r="Z1114" s="35"/>
      <c r="AA1114" s="35"/>
      <c r="AB1114" s="35"/>
      <c r="AC1114" s="35"/>
      <c r="AD1114" s="35"/>
      <c r="AE1114" s="35"/>
      <c r="AF1114" s="35"/>
      <c r="AG1114" s="35"/>
      <c r="AH1114" s="35"/>
      <c r="AI1114" s="35"/>
      <c r="AJ1114" s="35"/>
      <c r="AK1114" s="35"/>
      <c r="AL1114" s="35"/>
      <c r="AM1114" s="35"/>
      <c r="AN1114" s="35"/>
    </row>
    <row r="1115" spans="16:40" x14ac:dyDescent="0.25">
      <c r="P1115" s="35"/>
      <c r="Q1115" s="35"/>
      <c r="R1115" s="35"/>
      <c r="S1115" s="35"/>
      <c r="T1115" s="35"/>
      <c r="U1115" s="35"/>
      <c r="V1115" s="35"/>
      <c r="W1115" s="35"/>
      <c r="X1115" s="35"/>
      <c r="Y1115" s="35"/>
      <c r="Z1115" s="35"/>
      <c r="AA1115" s="35"/>
      <c r="AB1115" s="35"/>
      <c r="AC1115" s="35"/>
      <c r="AD1115" s="35"/>
      <c r="AE1115" s="35"/>
      <c r="AF1115" s="35"/>
      <c r="AG1115" s="35"/>
      <c r="AH1115" s="35"/>
      <c r="AI1115" s="35"/>
      <c r="AJ1115" s="35"/>
      <c r="AK1115" s="35"/>
      <c r="AL1115" s="35"/>
      <c r="AM1115" s="35"/>
      <c r="AN1115" s="35"/>
    </row>
    <row r="1116" spans="16:40" x14ac:dyDescent="0.25">
      <c r="P1116" s="35"/>
      <c r="Q1116" s="35"/>
      <c r="R1116" s="35"/>
      <c r="S1116" s="35"/>
      <c r="T1116" s="35"/>
      <c r="U1116" s="35"/>
      <c r="V1116" s="35"/>
      <c r="W1116" s="35"/>
      <c r="X1116" s="35"/>
      <c r="Y1116" s="35"/>
      <c r="Z1116" s="35"/>
      <c r="AA1116" s="35"/>
      <c r="AB1116" s="35"/>
      <c r="AC1116" s="35"/>
      <c r="AD1116" s="35"/>
      <c r="AE1116" s="35"/>
      <c r="AF1116" s="35"/>
      <c r="AG1116" s="35"/>
      <c r="AH1116" s="35"/>
      <c r="AI1116" s="35"/>
      <c r="AJ1116" s="35"/>
      <c r="AK1116" s="35"/>
      <c r="AL1116" s="35"/>
      <c r="AM1116" s="35"/>
      <c r="AN1116" s="35"/>
    </row>
    <row r="1117" spans="16:40" x14ac:dyDescent="0.25">
      <c r="P1117" s="35"/>
      <c r="Q1117" s="35"/>
      <c r="R1117" s="35"/>
      <c r="S1117" s="35"/>
      <c r="T1117" s="35"/>
      <c r="U1117" s="35"/>
      <c r="V1117" s="35"/>
      <c r="W1117" s="35"/>
      <c r="X1117" s="35"/>
      <c r="Y1117" s="35"/>
      <c r="Z1117" s="35"/>
      <c r="AA1117" s="35"/>
      <c r="AB1117" s="35"/>
      <c r="AC1117" s="35"/>
      <c r="AD1117" s="35"/>
      <c r="AE1117" s="35"/>
      <c r="AF1117" s="35"/>
      <c r="AG1117" s="35"/>
      <c r="AH1117" s="35"/>
      <c r="AI1117" s="35"/>
      <c r="AJ1117" s="35"/>
      <c r="AK1117" s="35"/>
      <c r="AL1117" s="35"/>
      <c r="AM1117" s="35"/>
      <c r="AN1117" s="35"/>
    </row>
    <row r="1118" spans="16:40" x14ac:dyDescent="0.25">
      <c r="P1118" s="35"/>
      <c r="Q1118" s="35"/>
      <c r="R1118" s="35"/>
      <c r="S1118" s="35"/>
      <c r="T1118" s="35"/>
      <c r="U1118" s="35"/>
      <c r="V1118" s="35"/>
      <c r="W1118" s="35"/>
      <c r="X1118" s="35"/>
      <c r="Y1118" s="35"/>
      <c r="Z1118" s="35"/>
      <c r="AA1118" s="35"/>
      <c r="AB1118" s="35"/>
      <c r="AC1118" s="35"/>
      <c r="AD1118" s="35"/>
      <c r="AE1118" s="35"/>
      <c r="AF1118" s="35"/>
      <c r="AG1118" s="35"/>
      <c r="AH1118" s="35"/>
      <c r="AI1118" s="35"/>
      <c r="AJ1118" s="35"/>
      <c r="AK1118" s="35"/>
      <c r="AL1118" s="35"/>
      <c r="AM1118" s="35"/>
      <c r="AN1118" s="35"/>
    </row>
    <row r="1119" spans="16:40" x14ac:dyDescent="0.25">
      <c r="P1119" s="35"/>
      <c r="Q1119" s="35"/>
      <c r="R1119" s="35"/>
      <c r="S1119" s="35"/>
      <c r="T1119" s="35"/>
      <c r="U1119" s="35"/>
      <c r="V1119" s="35"/>
      <c r="W1119" s="35"/>
      <c r="X1119" s="35"/>
      <c r="Y1119" s="35"/>
      <c r="Z1119" s="35"/>
      <c r="AA1119" s="35"/>
      <c r="AB1119" s="35"/>
      <c r="AC1119" s="35"/>
      <c r="AD1119" s="35"/>
      <c r="AE1119" s="35"/>
      <c r="AF1119" s="35"/>
      <c r="AG1119" s="35"/>
      <c r="AH1119" s="35"/>
      <c r="AI1119" s="35"/>
      <c r="AJ1119" s="35"/>
      <c r="AK1119" s="35"/>
      <c r="AL1119" s="35"/>
      <c r="AM1119" s="35"/>
      <c r="AN1119" s="35"/>
    </row>
    <row r="1120" spans="16:40" x14ac:dyDescent="0.25">
      <c r="P1120" s="35"/>
      <c r="Q1120" s="35"/>
      <c r="R1120" s="35"/>
      <c r="S1120" s="35"/>
      <c r="T1120" s="35"/>
      <c r="U1120" s="35"/>
      <c r="V1120" s="35"/>
      <c r="W1120" s="35"/>
      <c r="X1120" s="35"/>
      <c r="Y1120" s="35"/>
      <c r="Z1120" s="35"/>
      <c r="AA1120" s="35"/>
      <c r="AB1120" s="35"/>
      <c r="AC1120" s="35"/>
      <c r="AD1120" s="35"/>
      <c r="AE1120" s="35"/>
      <c r="AF1120" s="35"/>
      <c r="AG1120" s="35"/>
      <c r="AH1120" s="35"/>
      <c r="AI1120" s="35"/>
      <c r="AJ1120" s="35"/>
      <c r="AK1120" s="35"/>
      <c r="AL1120" s="35"/>
      <c r="AM1120" s="35"/>
      <c r="AN1120" s="35"/>
    </row>
    <row r="1121" spans="16:40" x14ac:dyDescent="0.25">
      <c r="P1121" s="35"/>
      <c r="Q1121" s="35"/>
      <c r="R1121" s="35"/>
      <c r="S1121" s="35"/>
      <c r="T1121" s="35"/>
      <c r="U1121" s="35"/>
      <c r="V1121" s="35"/>
      <c r="W1121" s="35"/>
      <c r="X1121" s="35"/>
      <c r="Y1121" s="35"/>
      <c r="Z1121" s="35"/>
      <c r="AA1121" s="35"/>
      <c r="AB1121" s="35"/>
      <c r="AC1121" s="35"/>
      <c r="AD1121" s="35"/>
      <c r="AE1121" s="35"/>
      <c r="AF1121" s="35"/>
      <c r="AG1121" s="35"/>
      <c r="AH1121" s="35"/>
      <c r="AI1121" s="35"/>
      <c r="AJ1121" s="35"/>
      <c r="AK1121" s="35"/>
      <c r="AL1121" s="35"/>
      <c r="AM1121" s="35"/>
      <c r="AN1121" s="35"/>
    </row>
    <row r="1122" spans="16:40" x14ac:dyDescent="0.25">
      <c r="P1122" s="35"/>
      <c r="Q1122" s="35"/>
      <c r="R1122" s="35"/>
      <c r="S1122" s="35"/>
      <c r="T1122" s="35"/>
      <c r="U1122" s="35"/>
      <c r="V1122" s="35"/>
      <c r="W1122" s="35"/>
      <c r="X1122" s="35"/>
      <c r="Y1122" s="35"/>
      <c r="Z1122" s="35"/>
      <c r="AA1122" s="35"/>
      <c r="AB1122" s="35"/>
      <c r="AC1122" s="35"/>
      <c r="AD1122" s="35"/>
      <c r="AE1122" s="35"/>
      <c r="AF1122" s="35"/>
      <c r="AG1122" s="35"/>
      <c r="AH1122" s="35"/>
      <c r="AI1122" s="35"/>
      <c r="AJ1122" s="35"/>
      <c r="AK1122" s="35"/>
      <c r="AL1122" s="35"/>
      <c r="AM1122" s="35"/>
      <c r="AN1122" s="35"/>
    </row>
    <row r="1123" spans="16:40" x14ac:dyDescent="0.25">
      <c r="P1123" s="35"/>
      <c r="Q1123" s="35"/>
      <c r="R1123" s="35"/>
      <c r="S1123" s="35"/>
      <c r="T1123" s="35"/>
      <c r="U1123" s="35"/>
      <c r="V1123" s="35"/>
      <c r="W1123" s="35"/>
      <c r="X1123" s="35"/>
      <c r="Y1123" s="35"/>
      <c r="Z1123" s="35"/>
      <c r="AA1123" s="35"/>
      <c r="AB1123" s="35"/>
      <c r="AC1123" s="35"/>
      <c r="AD1123" s="35"/>
      <c r="AE1123" s="35"/>
      <c r="AF1123" s="35"/>
      <c r="AG1123" s="35"/>
      <c r="AH1123" s="35"/>
      <c r="AI1123" s="35"/>
      <c r="AJ1123" s="35"/>
      <c r="AK1123" s="35"/>
      <c r="AL1123" s="35"/>
      <c r="AM1123" s="35"/>
      <c r="AN1123" s="35"/>
    </row>
    <row r="1124" spans="16:40" x14ac:dyDescent="0.25">
      <c r="P1124" s="35"/>
      <c r="Q1124" s="35"/>
      <c r="R1124" s="35"/>
      <c r="S1124" s="35"/>
      <c r="T1124" s="35"/>
      <c r="U1124" s="35"/>
      <c r="V1124" s="35"/>
      <c r="W1124" s="35"/>
      <c r="X1124" s="35"/>
      <c r="Y1124" s="35"/>
      <c r="Z1124" s="35"/>
      <c r="AA1124" s="35"/>
      <c r="AB1124" s="35"/>
      <c r="AC1124" s="35"/>
      <c r="AD1124" s="35"/>
      <c r="AE1124" s="35"/>
      <c r="AF1124" s="35"/>
      <c r="AG1124" s="35"/>
      <c r="AH1124" s="35"/>
      <c r="AI1124" s="35"/>
      <c r="AJ1124" s="35"/>
      <c r="AK1124" s="35"/>
      <c r="AL1124" s="35"/>
      <c r="AM1124" s="35"/>
      <c r="AN1124" s="35"/>
    </row>
    <row r="1125" spans="16:40" x14ac:dyDescent="0.25">
      <c r="P1125" s="35"/>
      <c r="Q1125" s="35"/>
      <c r="R1125" s="35"/>
      <c r="S1125" s="35"/>
      <c r="T1125" s="35"/>
      <c r="U1125" s="35"/>
      <c r="V1125" s="35"/>
      <c r="W1125" s="35"/>
      <c r="X1125" s="35"/>
      <c r="Y1125" s="35"/>
      <c r="Z1125" s="35"/>
      <c r="AA1125" s="35"/>
      <c r="AB1125" s="35"/>
      <c r="AC1125" s="35"/>
      <c r="AD1125" s="35"/>
      <c r="AE1125" s="35"/>
      <c r="AF1125" s="35"/>
      <c r="AG1125" s="35"/>
      <c r="AH1125" s="35"/>
      <c r="AI1125" s="35"/>
      <c r="AJ1125" s="35"/>
      <c r="AK1125" s="35"/>
      <c r="AL1125" s="35"/>
      <c r="AM1125" s="35"/>
      <c r="AN1125" s="35"/>
    </row>
    <row r="1126" spans="16:40" x14ac:dyDescent="0.25">
      <c r="P1126" s="35"/>
      <c r="Q1126" s="35"/>
      <c r="R1126" s="35"/>
      <c r="S1126" s="35"/>
      <c r="T1126" s="35"/>
      <c r="U1126" s="35"/>
      <c r="V1126" s="35"/>
      <c r="W1126" s="35"/>
      <c r="X1126" s="35"/>
      <c r="Y1126" s="35"/>
      <c r="Z1126" s="35"/>
      <c r="AA1126" s="35"/>
      <c r="AB1126" s="35"/>
      <c r="AC1126" s="35"/>
      <c r="AD1126" s="35"/>
      <c r="AE1126" s="35"/>
      <c r="AF1126" s="35"/>
      <c r="AG1126" s="35"/>
      <c r="AH1126" s="35"/>
      <c r="AI1126" s="35"/>
      <c r="AJ1126" s="35"/>
      <c r="AK1126" s="35"/>
      <c r="AL1126" s="35"/>
      <c r="AM1126" s="35"/>
      <c r="AN1126" s="35"/>
    </row>
    <row r="1127" spans="16:40" x14ac:dyDescent="0.25">
      <c r="P1127" s="35"/>
      <c r="Q1127" s="35"/>
      <c r="R1127" s="35"/>
      <c r="S1127" s="35"/>
      <c r="T1127" s="35"/>
      <c r="U1127" s="35"/>
      <c r="V1127" s="35"/>
      <c r="W1127" s="35"/>
      <c r="X1127" s="35"/>
      <c r="Y1127" s="35"/>
      <c r="Z1127" s="35"/>
      <c r="AA1127" s="35"/>
      <c r="AB1127" s="35"/>
      <c r="AC1127" s="35"/>
      <c r="AD1127" s="35"/>
      <c r="AE1127" s="35"/>
      <c r="AF1127" s="35"/>
      <c r="AG1127" s="35"/>
      <c r="AH1127" s="35"/>
      <c r="AI1127" s="35"/>
      <c r="AJ1127" s="35"/>
      <c r="AK1127" s="35"/>
      <c r="AL1127" s="35"/>
      <c r="AM1127" s="35"/>
      <c r="AN1127" s="35"/>
    </row>
    <row r="1128" spans="16:40" x14ac:dyDescent="0.25">
      <c r="P1128" s="35"/>
      <c r="Q1128" s="35"/>
      <c r="R1128" s="35"/>
      <c r="S1128" s="35"/>
      <c r="T1128" s="35"/>
      <c r="U1128" s="35"/>
      <c r="V1128" s="35"/>
      <c r="W1128" s="35"/>
      <c r="X1128" s="35"/>
      <c r="Y1128" s="35"/>
      <c r="Z1128" s="35"/>
      <c r="AA1128" s="35"/>
      <c r="AB1128" s="35"/>
      <c r="AC1128" s="35"/>
      <c r="AD1128" s="35"/>
      <c r="AE1128" s="35"/>
      <c r="AF1128" s="35"/>
      <c r="AG1128" s="35"/>
      <c r="AH1128" s="35"/>
      <c r="AI1128" s="35"/>
      <c r="AJ1128" s="35"/>
      <c r="AK1128" s="35"/>
      <c r="AL1128" s="35"/>
      <c r="AM1128" s="35"/>
      <c r="AN1128" s="35"/>
    </row>
    <row r="1129" spans="16:40" x14ac:dyDescent="0.25">
      <c r="P1129" s="35"/>
      <c r="Q1129" s="35"/>
      <c r="R1129" s="35"/>
      <c r="S1129" s="35"/>
      <c r="T1129" s="35"/>
      <c r="U1129" s="35"/>
      <c r="V1129" s="35"/>
      <c r="W1129" s="35"/>
      <c r="X1129" s="35"/>
      <c r="Y1129" s="35"/>
      <c r="Z1129" s="35"/>
      <c r="AA1129" s="35"/>
      <c r="AB1129" s="35"/>
      <c r="AC1129" s="35"/>
      <c r="AD1129" s="35"/>
      <c r="AE1129" s="35"/>
      <c r="AF1129" s="35"/>
      <c r="AG1129" s="35"/>
      <c r="AH1129" s="35"/>
      <c r="AI1129" s="35"/>
      <c r="AJ1129" s="35"/>
      <c r="AK1129" s="35"/>
      <c r="AL1129" s="35"/>
      <c r="AM1129" s="35"/>
      <c r="AN1129" s="35"/>
    </row>
    <row r="1130" spans="16:40" x14ac:dyDescent="0.25">
      <c r="P1130" s="35"/>
      <c r="Q1130" s="35"/>
      <c r="R1130" s="35"/>
      <c r="S1130" s="35"/>
      <c r="T1130" s="35"/>
      <c r="U1130" s="35"/>
      <c r="V1130" s="35"/>
      <c r="W1130" s="35"/>
      <c r="X1130" s="35"/>
      <c r="Y1130" s="35"/>
      <c r="Z1130" s="35"/>
      <c r="AA1130" s="35"/>
      <c r="AB1130" s="35"/>
      <c r="AC1130" s="35"/>
      <c r="AD1130" s="35"/>
      <c r="AE1130" s="35"/>
      <c r="AF1130" s="35"/>
      <c r="AG1130" s="35"/>
      <c r="AH1130" s="35"/>
      <c r="AI1130" s="35"/>
      <c r="AJ1130" s="35"/>
      <c r="AK1130" s="35"/>
      <c r="AL1130" s="35"/>
      <c r="AM1130" s="35"/>
      <c r="AN1130" s="35"/>
    </row>
    <row r="1131" spans="16:40" x14ac:dyDescent="0.25">
      <c r="P1131" s="35"/>
      <c r="Q1131" s="35"/>
      <c r="R1131" s="35"/>
      <c r="S1131" s="35"/>
      <c r="T1131" s="35"/>
      <c r="U1131" s="35"/>
      <c r="V1131" s="35"/>
      <c r="W1131" s="35"/>
      <c r="X1131" s="35"/>
      <c r="Y1131" s="35"/>
      <c r="Z1131" s="35"/>
      <c r="AA1131" s="35"/>
      <c r="AB1131" s="35"/>
      <c r="AC1131" s="35"/>
      <c r="AD1131" s="35"/>
      <c r="AE1131" s="35"/>
      <c r="AF1131" s="35"/>
      <c r="AG1131" s="35"/>
      <c r="AH1131" s="35"/>
      <c r="AI1131" s="35"/>
      <c r="AJ1131" s="35"/>
      <c r="AK1131" s="35"/>
      <c r="AL1131" s="35"/>
      <c r="AM1131" s="35"/>
      <c r="AN1131" s="35"/>
    </row>
    <row r="1132" spans="16:40" x14ac:dyDescent="0.25">
      <c r="P1132" s="35"/>
      <c r="Q1132" s="35"/>
      <c r="R1132" s="35"/>
      <c r="S1132" s="35"/>
      <c r="T1132" s="35"/>
      <c r="U1132" s="35"/>
      <c r="V1132" s="35"/>
      <c r="W1132" s="35"/>
      <c r="X1132" s="35"/>
      <c r="Y1132" s="35"/>
      <c r="Z1132" s="35"/>
      <c r="AA1132" s="35"/>
      <c r="AB1132" s="35"/>
      <c r="AC1132" s="35"/>
      <c r="AD1132" s="35"/>
      <c r="AE1132" s="35"/>
      <c r="AF1132" s="35"/>
      <c r="AG1132" s="35"/>
      <c r="AH1132" s="35"/>
      <c r="AI1132" s="35"/>
      <c r="AJ1132" s="35"/>
      <c r="AK1132" s="35"/>
      <c r="AL1132" s="35"/>
      <c r="AM1132" s="35"/>
      <c r="AN1132" s="35"/>
    </row>
    <row r="1133" spans="16:40" x14ac:dyDescent="0.25">
      <c r="P1133" s="35"/>
      <c r="Q1133" s="35"/>
      <c r="R1133" s="35"/>
      <c r="S1133" s="35"/>
      <c r="T1133" s="35"/>
      <c r="U1133" s="35"/>
      <c r="V1133" s="35"/>
      <c r="W1133" s="35"/>
      <c r="X1133" s="35"/>
      <c r="Y1133" s="35"/>
      <c r="Z1133" s="35"/>
      <c r="AA1133" s="35"/>
      <c r="AB1133" s="35"/>
      <c r="AC1133" s="35"/>
      <c r="AD1133" s="35"/>
      <c r="AE1133" s="35"/>
      <c r="AF1133" s="35"/>
      <c r="AG1133" s="35"/>
      <c r="AH1133" s="35"/>
      <c r="AI1133" s="35"/>
      <c r="AJ1133" s="35"/>
      <c r="AK1133" s="35"/>
      <c r="AL1133" s="35"/>
      <c r="AM1133" s="35"/>
      <c r="AN1133" s="35"/>
    </row>
    <row r="1134" spans="16:40" x14ac:dyDescent="0.25">
      <c r="P1134" s="35"/>
      <c r="Q1134" s="35"/>
      <c r="R1134" s="35"/>
      <c r="S1134" s="35"/>
      <c r="T1134" s="35"/>
      <c r="U1134" s="35"/>
      <c r="V1134" s="35"/>
      <c r="W1134" s="35"/>
      <c r="X1134" s="35"/>
      <c r="Y1134" s="35"/>
      <c r="Z1134" s="35"/>
      <c r="AA1134" s="35"/>
      <c r="AB1134" s="35"/>
      <c r="AC1134" s="35"/>
      <c r="AD1134" s="35"/>
      <c r="AE1134" s="35"/>
      <c r="AF1134" s="35"/>
      <c r="AG1134" s="35"/>
      <c r="AH1134" s="35"/>
      <c r="AI1134" s="35"/>
      <c r="AJ1134" s="35"/>
      <c r="AK1134" s="35"/>
      <c r="AL1134" s="35"/>
      <c r="AM1134" s="35"/>
      <c r="AN1134" s="35"/>
    </row>
    <row r="1135" spans="16:40" x14ac:dyDescent="0.25">
      <c r="P1135" s="35"/>
      <c r="Q1135" s="35"/>
      <c r="R1135" s="35"/>
      <c r="S1135" s="35"/>
      <c r="T1135" s="35"/>
      <c r="U1135" s="35"/>
      <c r="V1135" s="35"/>
      <c r="W1135" s="35"/>
      <c r="X1135" s="35"/>
      <c r="Y1135" s="35"/>
      <c r="Z1135" s="35"/>
      <c r="AA1135" s="35"/>
      <c r="AB1135" s="35"/>
      <c r="AC1135" s="35"/>
      <c r="AD1135" s="35"/>
      <c r="AE1135" s="35"/>
      <c r="AF1135" s="35"/>
      <c r="AG1135" s="35"/>
      <c r="AH1135" s="35"/>
      <c r="AI1135" s="35"/>
      <c r="AJ1135" s="35"/>
      <c r="AK1135" s="35"/>
      <c r="AL1135" s="35"/>
      <c r="AM1135" s="35"/>
      <c r="AN1135" s="35"/>
    </row>
    <row r="1136" spans="16:40" x14ac:dyDescent="0.25">
      <c r="P1136" s="35"/>
      <c r="Q1136" s="35"/>
      <c r="R1136" s="35"/>
      <c r="S1136" s="35"/>
      <c r="T1136" s="35"/>
      <c r="U1136" s="35"/>
      <c r="V1136" s="35"/>
      <c r="W1136" s="35"/>
      <c r="X1136" s="35"/>
      <c r="Y1136" s="35"/>
      <c r="Z1136" s="35"/>
      <c r="AA1136" s="35"/>
      <c r="AB1136" s="35"/>
      <c r="AC1136" s="35"/>
      <c r="AD1136" s="35"/>
      <c r="AE1136" s="35"/>
      <c r="AF1136" s="35"/>
      <c r="AG1136" s="35"/>
      <c r="AH1136" s="35"/>
      <c r="AI1136" s="35"/>
      <c r="AJ1136" s="35"/>
      <c r="AK1136" s="35"/>
      <c r="AL1136" s="35"/>
      <c r="AM1136" s="35"/>
      <c r="AN1136" s="35"/>
    </row>
    <row r="1137" spans="16:40" x14ac:dyDescent="0.25">
      <c r="P1137" s="35"/>
      <c r="Q1137" s="35"/>
      <c r="R1137" s="35"/>
      <c r="S1137" s="35"/>
      <c r="T1137" s="35"/>
      <c r="U1137" s="35"/>
      <c r="V1137" s="35"/>
      <c r="W1137" s="35"/>
      <c r="X1137" s="35"/>
      <c r="Y1137" s="35"/>
      <c r="Z1137" s="35"/>
      <c r="AA1137" s="35"/>
      <c r="AB1137" s="35"/>
      <c r="AC1137" s="35"/>
      <c r="AD1137" s="35"/>
      <c r="AE1137" s="35"/>
      <c r="AF1137" s="35"/>
      <c r="AG1137" s="35"/>
      <c r="AH1137" s="35"/>
      <c r="AI1137" s="35"/>
      <c r="AJ1137" s="35"/>
      <c r="AK1137" s="35"/>
      <c r="AL1137" s="35"/>
      <c r="AM1137" s="35"/>
      <c r="AN1137" s="35"/>
    </row>
    <row r="1138" spans="16:40" x14ac:dyDescent="0.25">
      <c r="P1138" s="35"/>
      <c r="Q1138" s="35"/>
      <c r="R1138" s="35"/>
      <c r="S1138" s="35"/>
      <c r="T1138" s="35"/>
      <c r="U1138" s="35"/>
      <c r="V1138" s="35"/>
      <c r="W1138" s="35"/>
      <c r="X1138" s="35"/>
      <c r="Y1138" s="35"/>
      <c r="Z1138" s="35"/>
      <c r="AA1138" s="35"/>
      <c r="AB1138" s="35"/>
      <c r="AC1138" s="35"/>
      <c r="AD1138" s="35"/>
      <c r="AE1138" s="35"/>
      <c r="AF1138" s="35"/>
      <c r="AG1138" s="35"/>
      <c r="AH1138" s="35"/>
      <c r="AI1138" s="35"/>
      <c r="AJ1138" s="35"/>
      <c r="AK1138" s="35"/>
      <c r="AL1138" s="35"/>
      <c r="AM1138" s="35"/>
      <c r="AN1138" s="35"/>
    </row>
  </sheetData>
  <mergeCells count="29">
    <mergeCell ref="A1:O1"/>
    <mergeCell ref="A309:N313"/>
    <mergeCell ref="N2:N3"/>
    <mergeCell ref="A2:A3"/>
    <mergeCell ref="B2:B3"/>
    <mergeCell ref="C2:C3"/>
    <mergeCell ref="D2:D3"/>
    <mergeCell ref="E2:E3"/>
    <mergeCell ref="F2:F3"/>
    <mergeCell ref="G2:G3"/>
    <mergeCell ref="I2:I3"/>
    <mergeCell ref="J2:J3"/>
    <mergeCell ref="M2:M3"/>
    <mergeCell ref="H2:H3"/>
    <mergeCell ref="A296:O296"/>
    <mergeCell ref="A297:O297"/>
    <mergeCell ref="A298:O298"/>
    <mergeCell ref="A299:O299"/>
    <mergeCell ref="O2:O3"/>
    <mergeCell ref="A305:O305"/>
    <mergeCell ref="A306:O306"/>
    <mergeCell ref="K2:L2"/>
    <mergeCell ref="A307:O307"/>
    <mergeCell ref="A308:O308"/>
    <mergeCell ref="A300:O300"/>
    <mergeCell ref="A301:O301"/>
    <mergeCell ref="A302:O302"/>
    <mergeCell ref="A303:O303"/>
    <mergeCell ref="A304:O304"/>
  </mergeCells>
  <phoneticPr fontId="12" type="noConversion"/>
  <pageMargins left="0.51181102362204722" right="0.51181102362204722" top="0.35433070866141736" bottom="0.35433070866141736" header="0" footer="0"/>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Mustafa ZABUN</cp:lastModifiedBy>
  <cp:lastPrinted>2026-08-12T12:59:17Z</cp:lastPrinted>
  <dcterms:created xsi:type="dcterms:W3CDTF">2023-10-17T06:16:29Z</dcterms:created>
  <dcterms:modified xsi:type="dcterms:W3CDTF">2026-08-14T06:16:12Z</dcterms:modified>
</cp:coreProperties>
</file>