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bozbay\Desktop\"/>
    </mc:Choice>
  </mc:AlternateContent>
  <xr:revisionPtr revIDLastSave="0" documentId="13_ncr:1_{F6C84734-A65C-40DC-9D77-E71C8114991A}" xr6:coauthVersionLast="47" xr6:coauthVersionMax="47" xr10:uidLastSave="{00000000-0000-0000-0000-000000000000}"/>
  <bookViews>
    <workbookView xWindow="-108" yWindow="-108" windowWidth="23256" windowHeight="12576" xr2:uid="{00000000-000D-0000-FFFF-FFFF00000000}"/>
  </bookViews>
  <sheets>
    <sheet name="Sayfa1" sheetId="1" r:id="rId1"/>
  </sheets>
  <definedNames>
    <definedName name="_xlnm.Print_Area" localSheetId="0">Sayfa1!$A$1:$M$46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 l="1"/>
  <c r="L27" i="1"/>
  <c r="L26" i="1"/>
  <c r="L25" i="1"/>
  <c r="L23" i="1"/>
  <c r="L20" i="1" l="1"/>
  <c r="L5" i="1" l="1"/>
  <c r="L6" i="1"/>
  <c r="L7" i="1"/>
  <c r="L8" i="1"/>
  <c r="L9" i="1"/>
  <c r="L10" i="1"/>
  <c r="L11" i="1"/>
  <c r="L12" i="1"/>
  <c r="L13" i="1"/>
  <c r="L14" i="1"/>
  <c r="L15" i="1"/>
  <c r="L16" i="1"/>
  <c r="L17" i="1"/>
  <c r="L18" i="1"/>
  <c r="L19" i="1"/>
  <c r="L21" i="1"/>
  <c r="L22" i="1"/>
  <c r="L24" i="1"/>
  <c r="L4" i="1"/>
</calcChain>
</file>

<file path=xl/sharedStrings.xml><?xml version="1.0" encoding="utf-8"?>
<sst xmlns="http://schemas.openxmlformats.org/spreadsheetml/2006/main" count="160" uniqueCount="84">
  <si>
    <t>İLAN</t>
  </si>
  <si>
    <t>SIRA NO</t>
  </si>
  <si>
    <t>İL</t>
  </si>
  <si>
    <t>İLÇE</t>
  </si>
  <si>
    <t>MAHALLE</t>
  </si>
  <si>
    <t>MEVKİİ</t>
  </si>
  <si>
    <t>ADA</t>
  </si>
  <si>
    <t>PARSEL</t>
  </si>
  <si>
    <t>KULLANIM AMACI</t>
  </si>
  <si>
    <t>KİRALANACAK M2</t>
  </si>
  <si>
    <t>MUHAMMEN BEDEL</t>
  </si>
  <si>
    <t>GEÇİCİ VE EK TEMİNAT BEDELİ ( TL )</t>
  </si>
  <si>
    <t>İHALE TARİHİ</t>
  </si>
  <si>
    <t>6- Kiracı , kiralalan taşınmazı İdaremizin izni olmadan kısmen veya tamamen başkasına kiralayamaz, kullanma hakkını veya sözleşmesini başkasına devir edemez, İdare izni olmadan devir, ortaklık ve iş değişikliği yapamaz.</t>
  </si>
  <si>
    <t>9- İhale komisyonu taliplileri ihaleye çağırırken listede belirtilen sıraya bağlı olmayıp, ihaleyi istediği sıradan yapmakla serbesttir.</t>
  </si>
  <si>
    <t>MERKEZ</t>
  </si>
  <si>
    <t xml:space="preserve">MERKEZ </t>
  </si>
  <si>
    <t>TAVŞANLI</t>
  </si>
  <si>
    <t>SANDIKLI</t>
  </si>
  <si>
    <t xml:space="preserve">SİNANPAŞA </t>
  </si>
  <si>
    <t xml:space="preserve">KÜTAHYA </t>
  </si>
  <si>
    <t>AFYONKARAHİSAR</t>
  </si>
  <si>
    <t>UŞAK</t>
  </si>
  <si>
    <t>PAŞAM SULTAN</t>
  </si>
  <si>
    <t>ULUCAMİ</t>
  </si>
  <si>
    <t xml:space="preserve">PAŞAM SULTAN </t>
  </si>
  <si>
    <t>DUMLUPINAR</t>
  </si>
  <si>
    <t>ÇAY MH.</t>
  </si>
  <si>
    <t xml:space="preserve">ALİ ÇETİNKAYA </t>
  </si>
  <si>
    <t>FEVZİ ÇAKMAK</t>
  </si>
  <si>
    <t xml:space="preserve">MISIR ÇARŞISI </t>
  </si>
  <si>
    <t>PEKMEZ PAZARI CAD.
NO: 113</t>
  </si>
  <si>
    <t>PEKMEZ PAZARI CAD.
NO: 115</t>
  </si>
  <si>
    <t>PEKMEZ PAZARI CAD.
NO: 117</t>
  </si>
  <si>
    <t>PEKMEZ PAZARI CAD.
NO: 119</t>
  </si>
  <si>
    <t xml:space="preserve">MISIR ÇARŞISI CAD.
</t>
  </si>
  <si>
    <t>MISIR ÇARŞISI CAD.</t>
  </si>
  <si>
    <t xml:space="preserve">KAZANCILAR CAD. </t>
  </si>
  <si>
    <t>MEYDANOĞLU ZAFER İŞ HANI</t>
  </si>
  <si>
    <t>UZUNÇARŞI CADDESİ</t>
  </si>
  <si>
    <t xml:space="preserve">YUSUF CAD.
SİNANPAŞA HAMAMI </t>
  </si>
  <si>
    <t>DOĞRU 1 SK.</t>
  </si>
  <si>
    <t xml:space="preserve">DÜKKAN </t>
  </si>
  <si>
    <t xml:space="preserve">KARGİR DÜKKAN </t>
  </si>
  <si>
    <t>İŞ YERİ</t>
  </si>
  <si>
    <t>DÜKKAN</t>
  </si>
  <si>
    <t xml:space="preserve">İŞ HANI </t>
  </si>
  <si>
    <t xml:space="preserve">HAMAM </t>
  </si>
  <si>
    <t>KONUT</t>
  </si>
  <si>
    <t>AYLIK ( TL )</t>
  </si>
  <si>
    <t>4-Dilekçe ile müracaat ederek ihale gününün bildirilmesini isteyenlere bu ilanla tebliğ yapılmış sayılacağından, ayrıca bildirimde bulunulmayacaktır. İhaleye giren özel/tüzel kişiler Vakıf Taşınmazların Kiralama tip Genel Sözleşmesi ile Şartnamesi , Vakıf Taşınmazların Kiraya Verilme Usul ve Esasları ' nda belirtilen hususları kabul etmiş; taşınmazı görerek ve mevcut haliyle kiralayacağını kabul ve taahhüt ederek ihaleye girmiş sayılacaktır.</t>
  </si>
  <si>
    <t>UMURBEY</t>
  </si>
  <si>
    <r>
      <t>1. Yukarıda vasıfları belirtilmiş vakıf taşınmazlar hizalarında gösterilen muhammen bedeller üzerinden 31.12.2025 tarihine kadar 2886 Sayılı Devlet İhale Kanununun 45. maddesi gereğince Açık Teklif usulü ile kiraya verilecektir. Takip eden yıllarda kira sözleşmesinin yenilenmesi halinde TÜFE (Oniki aylık ortalamalara göre değişim%) oranı, kiralananın durumu ile günün emsal rayiç kira bedelleri dikkate alınarak kira bedelleri belirlenecektir. Kira artışını kabul etmeyenlerin kira sözleşmesi yenilenmeyecek olup; 2886 Sayılı Devlet İhale Kanununun 75.maddesi gereğince tahliye edilecektir. İhaleler açık teklif usulü ile</t>
    </r>
    <r>
      <rPr>
        <b/>
        <sz val="12"/>
        <rFont val="Times New Roman"/>
        <family val="1"/>
        <charset val="162"/>
      </rPr>
      <t xml:space="preserve"> 03.07.2025</t>
    </r>
    <r>
      <rPr>
        <sz val="12"/>
        <rFont val="Times New Roman"/>
        <family val="1"/>
        <charset val="162"/>
      </rPr>
      <t xml:space="preserve"> tarihinde taşınmazların hiza sıralarında belirtilen tarihlerde </t>
    </r>
    <r>
      <rPr>
        <b/>
        <sz val="12"/>
        <rFont val="Times New Roman"/>
        <family val="1"/>
        <charset val="162"/>
      </rPr>
      <t>Saat:10:00</t>
    </r>
    <r>
      <rPr>
        <sz val="12"/>
        <rFont val="Times New Roman"/>
        <family val="1"/>
        <charset val="162"/>
      </rPr>
      <t xml:space="preserve"> da Cedit Mah. Adnan Menderes Bulvarı No:65 Merkez / Kütahya adresinde bulunan   Kütahya Vakıflar Bölge Müdürlüğü Hizmet Binasında ; Kütahya Vakıflar Bölge Müdürlüğü İhale Komisyonunca yapılacaktır. Açık teklif usulü ile talipli çıkmaması halinde aynı şartlarda </t>
    </r>
    <r>
      <rPr>
        <b/>
        <sz val="12"/>
        <rFont val="Times New Roman"/>
        <family val="1"/>
        <charset val="162"/>
      </rPr>
      <t>18.07.2025</t>
    </r>
    <r>
      <rPr>
        <sz val="12"/>
        <rFont val="Times New Roman"/>
        <family val="1"/>
        <charset val="162"/>
      </rPr>
      <t xml:space="preserve"> tarihinde Saat 10:00 da Pazarlık ihalesi yapılacaktır. Tel : (0 274) 223 64 76   E-posta : kutahya@vgm.gov.tr</t>
    </r>
  </si>
  <si>
    <r>
      <t xml:space="preserve">3-İsteklilerden 2886 Devlet İhale Kanunu gereğince istenecek belgeler; 
</t>
    </r>
    <r>
      <rPr>
        <b/>
        <sz val="12"/>
        <color theme="1"/>
        <rFont val="Times New Roman"/>
        <family val="1"/>
        <charset val="162"/>
      </rPr>
      <t xml:space="preserve">a) Gerçek kişiler için ; </t>
    </r>
    <r>
      <rPr>
        <sz val="12"/>
        <color theme="1"/>
        <rFont val="Times New Roman"/>
        <family val="1"/>
        <charset val="162"/>
      </rPr>
      <t xml:space="preserve">Nüfus cüzdanı fotokopisi,geçici ve ek teminat makbuzu.
</t>
    </r>
    <r>
      <rPr>
        <b/>
        <sz val="12"/>
        <color theme="1"/>
        <rFont val="Times New Roman"/>
        <family val="1"/>
        <charset val="162"/>
      </rPr>
      <t>b) Şirket/Tüzel Kişi olarak katılacaklar için;</t>
    </r>
    <r>
      <rPr>
        <sz val="12"/>
        <color theme="1"/>
        <rFont val="Times New Roman"/>
        <family val="1"/>
        <charset val="162"/>
      </rPr>
      <t xml:space="preserve"> 2025 yılı Tasdikli ticaret yada sanayi odası sicil kaydı, Ticaret Sicil Gazetesi, yetki belgesi ve imza sirkülerinin aslı veya noterden tasdikli suretleri ile şirketin vergi numarası, adres bildirimi, geçici ve ek teminat makbuzu.
</t>
    </r>
    <r>
      <rPr>
        <b/>
        <sz val="12"/>
        <color theme="1"/>
        <rFont val="Times New Roman"/>
        <family val="1"/>
        <charset val="162"/>
      </rPr>
      <t xml:space="preserve">c) Dernek olarak katılacaklar için ; </t>
    </r>
    <r>
      <rPr>
        <sz val="12"/>
        <color theme="1"/>
        <rFont val="Times New Roman"/>
        <family val="1"/>
        <charset val="162"/>
      </rPr>
      <t>Yönetim kurulu kararı, faaliyet belgesi, yetki belgesi, adres bildirimi, geçici ve ek teminat makbuzu.</t>
    </r>
  </si>
  <si>
    <r>
      <t xml:space="preserve"> 2-Taliplilerin ihaleye girebilmeleri için her taşınmazın hizalarında yazılı geçici ve ek teminat bedelini her bir taşınmaz için ayrı ayrı olmak üzere  Kütahya Vakıflar Bölge Müdürlüğü'nün  Vakıf katılım Bankası  Kütahya Şubesi nezdindeki (TR290021000000300004300002) IBAN nolu hesaba  </t>
    </r>
    <r>
      <rPr>
        <b/>
        <sz val="12"/>
        <color theme="1"/>
        <rFont val="Times New Roman"/>
        <family val="1"/>
        <charset val="162"/>
      </rPr>
      <t>Ada Parsel no, Tc.No ,İsim- Soyisim ve Telefon Numarasın</t>
    </r>
    <r>
      <rPr>
        <sz val="12"/>
        <color theme="1"/>
        <rFont val="Times New Roman"/>
        <family val="1"/>
        <charset val="162"/>
      </rPr>
      <t xml:space="preserve">ı açıklama bölümüne yazarak </t>
    </r>
    <r>
      <rPr>
        <b/>
        <sz val="12"/>
        <color theme="1"/>
        <rFont val="Times New Roman"/>
        <family val="1"/>
        <charset val="162"/>
      </rPr>
      <t>01.07.2025 tarihi saat 17.00  kadar yatırmış olmaları ve gerekli belgeler ile birlikte İdaremize teslim etmeleri gerekmektedir</t>
    </r>
    <r>
      <rPr>
        <sz val="12"/>
        <color theme="1"/>
        <rFont val="Times New Roman"/>
        <family val="1"/>
        <charset val="162"/>
      </rPr>
      <t>. Müracaat tarihinden ve saatinden sonra yapılan müracaatlar  kabul edilmeyecektir.</t>
    </r>
  </si>
  <si>
    <t>7- Musakkaf vakıf taşınmazlarn kira bedeli her ayın 1 ile 5'i arasında ödenir. Süresinde ödenmeyen İdare alacaklarına 5737 Sayılı Vakıflar Kanununun 77. Maddesi gereğince 6183 Sayılı amme alacaklarının tahsili usulü hakkındaki kanun hükümleri uygulanır.</t>
  </si>
  <si>
    <t xml:space="preserve">10- İhaleler ile ilgili her türlü şartname ve ekleri mesai saatleri içerisinde Kütahya Vakıflar Bölge Müdürlüğünden ücretsiz olarak görülebilir. </t>
  </si>
  <si>
    <t>13-  İhale, 2886 sayılı yasanın ilgili hükümleri gereğince yapılacak olup, İdaremiz ihaleyi yapıp yapmamakta ve en uygun bedeli tespite serbesttir.İLAN OLUNUR</t>
  </si>
  <si>
    <t xml:space="preserve">12- 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 </t>
  </si>
  <si>
    <t>KÜÇÜKHÜYÜK</t>
  </si>
  <si>
    <t>ÖZPINAR</t>
  </si>
  <si>
    <t>ÇAYIR</t>
  </si>
  <si>
    <t>-</t>
  </si>
  <si>
    <t>ESKİŞEHİR</t>
  </si>
  <si>
    <t>ÇİFTELER</t>
  </si>
  <si>
    <t>ÇİFTÇİ</t>
  </si>
  <si>
    <t>BOSTANKIRI</t>
  </si>
  <si>
    <t>TARLA</t>
  </si>
  <si>
    <t>YILDIZÖREN</t>
  </si>
  <si>
    <t>ÇALI YOLU</t>
  </si>
  <si>
    <t>SAİTHALİMPAŞA</t>
  </si>
  <si>
    <t>KÖYCİVARI</t>
  </si>
  <si>
    <t>HARMANYERİ</t>
  </si>
  <si>
    <t>MAHMUDİYE</t>
  </si>
  <si>
    <t>ORTA</t>
  </si>
  <si>
    <t>SERÇEALTI</t>
  </si>
  <si>
    <t>8- İhale üzerinde kalan şahıs veya şirketler süresi içerisinde sözleşme yapmadıkları takdirde teminatları bütçeye irad kaydedilecektir. Şahıs ve şirketler hakkında yasaklama işlemleri yapılacak ve ilgili bakanlıkça belirlenen süre ile tüm ihalelerden yasaklanacaklardır.</t>
  </si>
  <si>
    <t>YILLIK(TL)</t>
  </si>
  <si>
    <t>1 (1.Kısım)</t>
  </si>
  <si>
    <t>20.216,60</t>
  </si>
  <si>
    <t>NO:42/C</t>
  </si>
  <si>
    <t xml:space="preserve"> 2.516.845,10
(Kiralanacak alan 1.288.017,1)</t>
  </si>
  <si>
    <t>11-  Eski Eser Tescilli olan taşınmazlara  her türlü müdahale ilgili Kültür Varlıklarını Koruma Bölge Kurulu kararına tabidir.</t>
  </si>
  <si>
    <t xml:space="preserve">5- Bu taşınmazların kiralanması ile ilgili her türlü vergi, harç ve sigorta primleri (konut veya işyeri sigortası) kiracıya aittir. Mazbut Vakıf taşınmazları stopaj vergisinden muaftır.Vakıf taşınmazlar Mevcut Durumu ile ihale edilecek olup, yapılacak iş, üretim,meslek, sanat, ikamet vs. için Belediye ve diğer kurum-kuruluşlardan ve komisyonlardan alınacak her türlü izin, ruhsat, elektrik, su, doğalgaz v.s. abonelik işlemlerinde çıkabilecek her türlü masraf vergi, harç vs kiracıya aittir. Vakıflar Genel Müdürlüğü' ne ve Mazbut Vakıflara ait taşınmaz malların yangın hırsızlık ve doğal afetlere karşı, kullananları tarafından, Genel Müdürlük adına sigortalanması kanuni zorunluluktur.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</si>
</sst>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41F]* #,##0.00_-;\-[$₺-41F]* #,##0.00_-;_-[$₺-41F]* &quot;-&quot;??_-;_-@_-"/>
    <numFmt numFmtId="165" formatCode="0.0"/>
  </numFmts>
  <fonts count="12"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name val="Times New Roman"/>
      <family val="1"/>
      <charset val="162"/>
    </font>
    <font>
      <sz val="12"/>
      <color theme="1"/>
      <name val="Times New Roman"/>
      <family val="1"/>
      <charset val="162"/>
    </font>
    <font>
      <b/>
      <sz val="12"/>
      <name val="Times New Roman"/>
      <family val="1"/>
      <charset val="162"/>
    </font>
    <font>
      <sz val="11"/>
      <color theme="1"/>
      <name val="Calibri"/>
      <family val="2"/>
      <charset val="162"/>
      <scheme val="minor"/>
    </font>
    <font>
      <sz val="10"/>
      <color theme="1"/>
      <name val="Calibri"/>
      <family val="2"/>
      <charset val="162"/>
      <scheme val="minor"/>
    </font>
    <font>
      <sz val="10"/>
      <color theme="1"/>
      <name val="Tahoma"/>
      <family val="2"/>
      <charset val="162"/>
    </font>
    <font>
      <sz val="10"/>
      <color rgb="FF333333"/>
      <name val="Calibri"/>
      <family val="2"/>
      <charset val="162"/>
      <scheme val="minor"/>
    </font>
    <font>
      <sz val="10"/>
      <name val="Calibri"/>
      <family val="2"/>
      <charset val="162"/>
      <scheme val="minor"/>
    </font>
    <font>
      <sz val="10"/>
      <name val="Tahoma"/>
      <family val="2"/>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0" fillId="0" borderId="1" xfId="0" applyBorder="1"/>
    <xf numFmtId="0" fontId="1" fillId="0" borderId="1" xfId="0" applyFont="1" applyBorder="1" applyAlignment="1">
      <alignment vertical="center" wrapText="1"/>
    </xf>
    <xf numFmtId="0" fontId="1" fillId="0" borderId="1" xfId="0" applyFont="1" applyBorder="1"/>
    <xf numFmtId="14" fontId="1" fillId="0" borderId="1" xfId="0" applyNumberFormat="1" applyFont="1" applyBorder="1" applyAlignment="1">
      <alignment horizontal="left" vertic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1" fontId="7"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0" fontId="9"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 fontId="7" fillId="0" borderId="1" xfId="0" applyNumberFormat="1" applyFont="1" applyFill="1" applyBorder="1" applyAlignment="1">
      <alignment horizontal="center" vertical="center"/>
    </xf>
    <xf numFmtId="1"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44" fontId="10" fillId="0" borderId="1" xfId="1" applyFont="1" applyFill="1" applyBorder="1" applyAlignment="1">
      <alignment vertical="center" wrapText="1"/>
    </xf>
    <xf numFmtId="164" fontId="7" fillId="0" borderId="1" xfId="0" applyNumberFormat="1" applyFont="1" applyBorder="1" applyAlignment="1">
      <alignment horizontal="center" vertical="center" wrapText="1"/>
    </xf>
    <xf numFmtId="0" fontId="1" fillId="0" borderId="6" xfId="0" applyFont="1" applyBorder="1"/>
    <xf numFmtId="0" fontId="0" fillId="0" borderId="6" xfId="0" applyBorder="1"/>
    <xf numFmtId="1" fontId="8" fillId="0" borderId="1" xfId="0" applyNumberFormat="1" applyFont="1" applyBorder="1" applyAlignment="1">
      <alignment horizontal="center" vertical="center" wrapText="1"/>
    </xf>
    <xf numFmtId="0" fontId="1" fillId="0" borderId="2" xfId="0" applyFont="1" applyBorder="1" applyAlignment="1">
      <alignment horizontal="center" wrapText="1"/>
    </xf>
    <xf numFmtId="165" fontId="7" fillId="0" borderId="1"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Fill="1" applyBorder="1" applyAlignment="1">
      <alignment horizontal="justify" vertical="justify" wrapText="1"/>
    </xf>
    <xf numFmtId="0" fontId="3" fillId="0" borderId="5" xfId="0" applyFont="1" applyFill="1" applyBorder="1" applyAlignment="1">
      <alignment horizontal="justify" vertical="justify" wrapText="1"/>
    </xf>
    <xf numFmtId="0" fontId="3" fillId="0" borderId="6" xfId="0" applyFont="1" applyFill="1" applyBorder="1" applyAlignment="1">
      <alignment horizontal="justify" vertical="justify" wrapText="1"/>
    </xf>
    <xf numFmtId="0" fontId="3" fillId="2" borderId="4" xfId="0" applyNumberFormat="1" applyFont="1" applyFill="1" applyBorder="1" applyAlignment="1">
      <alignment horizontal="justify" wrapText="1"/>
    </xf>
    <xf numFmtId="0" fontId="3" fillId="2" borderId="5" xfId="0" applyNumberFormat="1" applyFont="1" applyFill="1" applyBorder="1" applyAlignment="1">
      <alignment horizontal="justify" wrapText="1"/>
    </xf>
    <xf numFmtId="0" fontId="3" fillId="2" borderId="6" xfId="0" applyNumberFormat="1" applyFont="1" applyFill="1" applyBorder="1" applyAlignment="1">
      <alignment horizontal="justify" wrapText="1"/>
    </xf>
    <xf numFmtId="0" fontId="3" fillId="2" borderId="4" xfId="0" applyFont="1" applyFill="1" applyBorder="1" applyAlignment="1">
      <alignment horizontal="justify" wrapText="1"/>
    </xf>
    <xf numFmtId="0" fontId="3" fillId="2" borderId="5" xfId="0" applyFont="1" applyFill="1" applyBorder="1" applyAlignment="1">
      <alignment horizontal="justify" wrapText="1"/>
    </xf>
    <xf numFmtId="0" fontId="3" fillId="2" borderId="6" xfId="0" applyFont="1" applyFill="1" applyBorder="1" applyAlignment="1">
      <alignment horizontal="justify" wrapText="1"/>
    </xf>
    <xf numFmtId="0" fontId="3" fillId="2" borderId="4"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14" fontId="1" fillId="0" borderId="1" xfId="0" applyNumberFormat="1" applyFont="1" applyBorder="1" applyAlignment="1">
      <alignment horizontal="left" vertical="top"/>
    </xf>
  </cellXfs>
  <cellStyles count="2">
    <cellStyle name="Normal" xfId="0" builtinId="0"/>
    <cellStyle name="ParaBirimi"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topLeftCell="A37" zoomScaleNormal="100" workbookViewId="0">
      <selection activeCell="G53" sqref="G53"/>
    </sheetView>
  </sheetViews>
  <sheetFormatPr defaultRowHeight="14.4" x14ac:dyDescent="0.3"/>
  <cols>
    <col min="2" max="2" width="15.5546875" customWidth="1"/>
    <col min="3" max="3" width="12.33203125" customWidth="1"/>
    <col min="4" max="4" width="15.88671875" customWidth="1"/>
    <col min="5" max="5" width="12.44140625" customWidth="1"/>
    <col min="8" max="8" width="11" customWidth="1"/>
    <col min="9" max="9" width="13.33203125" customWidth="1"/>
    <col min="10" max="10" width="10.6640625" style="20" bestFit="1" customWidth="1"/>
    <col min="11" max="11" width="11.6640625" style="20" customWidth="1"/>
    <col min="12" max="12" width="12.44140625" customWidth="1"/>
    <col min="13" max="13" width="11.33203125" customWidth="1"/>
  </cols>
  <sheetData>
    <row r="1" spans="1:13" ht="15.75" customHeight="1" x14ac:dyDescent="0.3">
      <c r="A1" s="33" t="s">
        <v>0</v>
      </c>
      <c r="B1" s="34"/>
      <c r="C1" s="34"/>
      <c r="D1" s="34"/>
      <c r="E1" s="34"/>
      <c r="F1" s="34"/>
      <c r="G1" s="34"/>
      <c r="H1" s="34"/>
      <c r="I1" s="34"/>
      <c r="J1" s="34"/>
      <c r="K1" s="34"/>
      <c r="L1" s="34"/>
      <c r="M1" s="35"/>
    </row>
    <row r="2" spans="1:13" ht="30" customHeight="1" x14ac:dyDescent="0.3">
      <c r="A2" s="36" t="s">
        <v>1</v>
      </c>
      <c r="B2" s="38" t="s">
        <v>2</v>
      </c>
      <c r="C2" s="38" t="s">
        <v>3</v>
      </c>
      <c r="D2" s="38" t="s">
        <v>4</v>
      </c>
      <c r="E2" s="38" t="s">
        <v>5</v>
      </c>
      <c r="F2" s="38" t="s">
        <v>6</v>
      </c>
      <c r="G2" s="38" t="s">
        <v>7</v>
      </c>
      <c r="H2" s="36" t="s">
        <v>8</v>
      </c>
      <c r="I2" s="36" t="s">
        <v>9</v>
      </c>
      <c r="J2" s="6" t="s">
        <v>10</v>
      </c>
      <c r="K2" s="6" t="s">
        <v>10</v>
      </c>
      <c r="L2" s="36" t="s">
        <v>11</v>
      </c>
      <c r="M2" s="28" t="s">
        <v>12</v>
      </c>
    </row>
    <row r="3" spans="1:13" x14ac:dyDescent="0.3">
      <c r="A3" s="37"/>
      <c r="B3" s="39"/>
      <c r="C3" s="39"/>
      <c r="D3" s="39"/>
      <c r="E3" s="39"/>
      <c r="F3" s="39"/>
      <c r="G3" s="39"/>
      <c r="H3" s="37"/>
      <c r="I3" s="37"/>
      <c r="J3" s="17" t="s">
        <v>49</v>
      </c>
      <c r="K3" s="26" t="s">
        <v>77</v>
      </c>
      <c r="L3" s="37"/>
      <c r="M3" s="29"/>
    </row>
    <row r="4" spans="1:13" ht="15" customHeight="1" x14ac:dyDescent="0.3">
      <c r="A4" s="6">
        <v>1</v>
      </c>
      <c r="B4" s="8" t="s">
        <v>20</v>
      </c>
      <c r="C4" s="7" t="s">
        <v>16</v>
      </c>
      <c r="D4" s="10" t="s">
        <v>23</v>
      </c>
      <c r="E4" s="12" t="s">
        <v>30</v>
      </c>
      <c r="F4" s="12">
        <v>135</v>
      </c>
      <c r="G4" s="12">
        <v>59</v>
      </c>
      <c r="H4" s="12" t="s">
        <v>42</v>
      </c>
      <c r="I4" s="12">
        <v>1.74</v>
      </c>
      <c r="J4" s="21">
        <v>550</v>
      </c>
      <c r="K4" s="21">
        <v>6600</v>
      </c>
      <c r="L4" s="22">
        <f>J4*12/100*23</f>
        <v>1518</v>
      </c>
      <c r="M4" s="5">
        <v>45841</v>
      </c>
    </row>
    <row r="5" spans="1:13" ht="15" customHeight="1" x14ac:dyDescent="0.3">
      <c r="A5" s="6">
        <v>2</v>
      </c>
      <c r="B5" s="8" t="s">
        <v>20</v>
      </c>
      <c r="C5" s="7" t="s">
        <v>16</v>
      </c>
      <c r="D5" s="10" t="s">
        <v>23</v>
      </c>
      <c r="E5" s="12" t="s">
        <v>30</v>
      </c>
      <c r="F5" s="12">
        <v>135</v>
      </c>
      <c r="G5" s="12">
        <v>60</v>
      </c>
      <c r="H5" s="12" t="s">
        <v>42</v>
      </c>
      <c r="I5" s="12">
        <v>1.84</v>
      </c>
      <c r="J5" s="21">
        <v>550</v>
      </c>
      <c r="K5" s="21">
        <v>6600</v>
      </c>
      <c r="L5" s="22">
        <f t="shared" ref="L5:L22" si="0">J5*12/100*23</f>
        <v>1518</v>
      </c>
      <c r="M5" s="5">
        <v>45841</v>
      </c>
    </row>
    <row r="6" spans="1:13" ht="15" customHeight="1" x14ac:dyDescent="0.3">
      <c r="A6" s="6">
        <v>3</v>
      </c>
      <c r="B6" s="8" t="s">
        <v>20</v>
      </c>
      <c r="C6" s="7" t="s">
        <v>16</v>
      </c>
      <c r="D6" s="10" t="s">
        <v>23</v>
      </c>
      <c r="E6" s="12" t="s">
        <v>30</v>
      </c>
      <c r="F6" s="12">
        <v>135</v>
      </c>
      <c r="G6" s="12">
        <v>61</v>
      </c>
      <c r="H6" s="12" t="s">
        <v>42</v>
      </c>
      <c r="I6" s="12">
        <v>1.5</v>
      </c>
      <c r="J6" s="21">
        <v>550</v>
      </c>
      <c r="K6" s="21">
        <v>6600</v>
      </c>
      <c r="L6" s="22">
        <f t="shared" si="0"/>
        <v>1518</v>
      </c>
      <c r="M6" s="5">
        <v>45841</v>
      </c>
    </row>
    <row r="7" spans="1:13" ht="23.4" customHeight="1" x14ac:dyDescent="0.3">
      <c r="A7" s="6">
        <v>4</v>
      </c>
      <c r="B7" s="8" t="s">
        <v>20</v>
      </c>
      <c r="C7" s="7" t="s">
        <v>16</v>
      </c>
      <c r="D7" s="10" t="s">
        <v>23</v>
      </c>
      <c r="E7" s="12" t="s">
        <v>30</v>
      </c>
      <c r="F7" s="12">
        <v>135</v>
      </c>
      <c r="G7" s="12">
        <v>62</v>
      </c>
      <c r="H7" s="12" t="s">
        <v>43</v>
      </c>
      <c r="I7" s="12">
        <v>1.61</v>
      </c>
      <c r="J7" s="21">
        <v>550</v>
      </c>
      <c r="K7" s="21">
        <v>6600</v>
      </c>
      <c r="L7" s="22">
        <f t="shared" si="0"/>
        <v>1518</v>
      </c>
      <c r="M7" s="5">
        <v>45841</v>
      </c>
    </row>
    <row r="8" spans="1:13" ht="18.75" customHeight="1" x14ac:dyDescent="0.3">
      <c r="A8" s="6">
        <v>5</v>
      </c>
      <c r="B8" s="8" t="s">
        <v>20</v>
      </c>
      <c r="C8" s="7" t="s">
        <v>16</v>
      </c>
      <c r="D8" s="10" t="s">
        <v>23</v>
      </c>
      <c r="E8" s="12" t="s">
        <v>30</v>
      </c>
      <c r="F8" s="12">
        <v>135</v>
      </c>
      <c r="G8" s="12">
        <v>63</v>
      </c>
      <c r="H8" s="12" t="s">
        <v>42</v>
      </c>
      <c r="I8" s="12">
        <v>1.79</v>
      </c>
      <c r="J8" s="21">
        <v>550</v>
      </c>
      <c r="K8" s="21">
        <v>6600</v>
      </c>
      <c r="L8" s="22">
        <f t="shared" si="0"/>
        <v>1518</v>
      </c>
      <c r="M8" s="5">
        <v>45841</v>
      </c>
    </row>
    <row r="9" spans="1:13" ht="22.95" customHeight="1" x14ac:dyDescent="0.3">
      <c r="A9" s="6">
        <v>6</v>
      </c>
      <c r="B9" s="8" t="s">
        <v>20</v>
      </c>
      <c r="C9" s="7" t="s">
        <v>16</v>
      </c>
      <c r="D9" s="10" t="s">
        <v>23</v>
      </c>
      <c r="E9" s="12" t="s">
        <v>30</v>
      </c>
      <c r="F9" s="12">
        <v>135</v>
      </c>
      <c r="G9" s="12">
        <v>64</v>
      </c>
      <c r="H9" s="12" t="s">
        <v>43</v>
      </c>
      <c r="I9" s="12">
        <v>1.83</v>
      </c>
      <c r="J9" s="21">
        <v>550</v>
      </c>
      <c r="K9" s="21">
        <v>6600</v>
      </c>
      <c r="L9" s="22">
        <f t="shared" si="0"/>
        <v>1518</v>
      </c>
      <c r="M9" s="5">
        <v>45841</v>
      </c>
    </row>
    <row r="10" spans="1:13" ht="24" customHeight="1" x14ac:dyDescent="0.3">
      <c r="A10" s="6">
        <v>7</v>
      </c>
      <c r="B10" s="8" t="s">
        <v>20</v>
      </c>
      <c r="C10" s="7" t="s">
        <v>17</v>
      </c>
      <c r="D10" s="9" t="s">
        <v>24</v>
      </c>
      <c r="E10" s="11"/>
      <c r="F10" s="13">
        <v>66</v>
      </c>
      <c r="G10" s="9">
        <v>2</v>
      </c>
      <c r="H10" s="9" t="s">
        <v>44</v>
      </c>
      <c r="I10" s="9">
        <v>5</v>
      </c>
      <c r="J10" s="21">
        <v>1000</v>
      </c>
      <c r="K10" s="21">
        <v>12000</v>
      </c>
      <c r="L10" s="22">
        <f t="shared" si="0"/>
        <v>2760</v>
      </c>
      <c r="M10" s="5">
        <v>45841</v>
      </c>
    </row>
    <row r="11" spans="1:13" ht="24.75" customHeight="1" x14ac:dyDescent="0.3">
      <c r="A11" s="6">
        <v>8</v>
      </c>
      <c r="B11" s="8" t="s">
        <v>20</v>
      </c>
      <c r="C11" s="7" t="s">
        <v>17</v>
      </c>
      <c r="D11" s="9" t="s">
        <v>24</v>
      </c>
      <c r="E11" s="11"/>
      <c r="F11" s="13">
        <v>67</v>
      </c>
      <c r="G11" s="9">
        <v>4</v>
      </c>
      <c r="H11" s="9" t="s">
        <v>44</v>
      </c>
      <c r="I11" s="9">
        <v>7</v>
      </c>
      <c r="J11" s="21">
        <v>1200</v>
      </c>
      <c r="K11" s="21">
        <v>14400</v>
      </c>
      <c r="L11" s="22">
        <f t="shared" si="0"/>
        <v>3312</v>
      </c>
      <c r="M11" s="5">
        <v>45841</v>
      </c>
    </row>
    <row r="12" spans="1:13" ht="38.25" customHeight="1" x14ac:dyDescent="0.3">
      <c r="A12" s="6">
        <v>9</v>
      </c>
      <c r="B12" s="8" t="s">
        <v>20</v>
      </c>
      <c r="C12" s="7" t="s">
        <v>16</v>
      </c>
      <c r="D12" s="9" t="s">
        <v>25</v>
      </c>
      <c r="E12" s="11" t="s">
        <v>31</v>
      </c>
      <c r="F12" s="13">
        <v>137</v>
      </c>
      <c r="G12" s="14">
        <v>3</v>
      </c>
      <c r="H12" s="9" t="s">
        <v>45</v>
      </c>
      <c r="I12" s="12">
        <v>13.68</v>
      </c>
      <c r="J12" s="21">
        <v>4500</v>
      </c>
      <c r="K12" s="21">
        <v>54000</v>
      </c>
      <c r="L12" s="22">
        <f t="shared" si="0"/>
        <v>12420</v>
      </c>
      <c r="M12" s="5">
        <v>45841</v>
      </c>
    </row>
    <row r="13" spans="1:13" ht="38.25" customHeight="1" x14ac:dyDescent="0.3">
      <c r="A13" s="6">
        <v>10</v>
      </c>
      <c r="B13" s="8" t="s">
        <v>20</v>
      </c>
      <c r="C13" s="7" t="s">
        <v>16</v>
      </c>
      <c r="D13" s="9" t="s">
        <v>25</v>
      </c>
      <c r="E13" s="11" t="s">
        <v>32</v>
      </c>
      <c r="F13" s="13">
        <v>137</v>
      </c>
      <c r="G13" s="14">
        <v>3</v>
      </c>
      <c r="H13" s="9" t="s">
        <v>45</v>
      </c>
      <c r="I13" s="12">
        <v>18.170000000000002</v>
      </c>
      <c r="J13" s="21">
        <v>5250</v>
      </c>
      <c r="K13" s="21">
        <v>63000</v>
      </c>
      <c r="L13" s="22">
        <f t="shared" si="0"/>
        <v>14490</v>
      </c>
      <c r="M13" s="5">
        <v>45841</v>
      </c>
    </row>
    <row r="14" spans="1:13" ht="38.25" customHeight="1" x14ac:dyDescent="0.3">
      <c r="A14" s="6">
        <v>11</v>
      </c>
      <c r="B14" s="8" t="s">
        <v>20</v>
      </c>
      <c r="C14" s="7" t="s">
        <v>16</v>
      </c>
      <c r="D14" s="9" t="s">
        <v>25</v>
      </c>
      <c r="E14" s="11" t="s">
        <v>33</v>
      </c>
      <c r="F14" s="13">
        <v>137</v>
      </c>
      <c r="G14" s="14">
        <v>3</v>
      </c>
      <c r="H14" s="9" t="s">
        <v>45</v>
      </c>
      <c r="I14" s="12">
        <v>27.94</v>
      </c>
      <c r="J14" s="21">
        <v>5750</v>
      </c>
      <c r="K14" s="21">
        <v>69000</v>
      </c>
      <c r="L14" s="22">
        <f t="shared" si="0"/>
        <v>15870</v>
      </c>
      <c r="M14" s="5">
        <v>45841</v>
      </c>
    </row>
    <row r="15" spans="1:13" ht="38.25" customHeight="1" x14ac:dyDescent="0.3">
      <c r="A15" s="6">
        <v>12</v>
      </c>
      <c r="B15" s="8" t="s">
        <v>20</v>
      </c>
      <c r="C15" s="7" t="s">
        <v>16</v>
      </c>
      <c r="D15" s="9" t="s">
        <v>25</v>
      </c>
      <c r="E15" s="11" t="s">
        <v>34</v>
      </c>
      <c r="F15" s="13">
        <v>137</v>
      </c>
      <c r="G15" s="14">
        <v>3</v>
      </c>
      <c r="H15" s="9" t="s">
        <v>45</v>
      </c>
      <c r="I15" s="12">
        <v>14.77</v>
      </c>
      <c r="J15" s="21">
        <v>5000</v>
      </c>
      <c r="K15" s="21">
        <v>60000</v>
      </c>
      <c r="L15" s="22">
        <f t="shared" si="0"/>
        <v>13800</v>
      </c>
      <c r="M15" s="5">
        <v>45841</v>
      </c>
    </row>
    <row r="16" spans="1:13" ht="38.25" customHeight="1" x14ac:dyDescent="0.3">
      <c r="A16" s="6">
        <v>13</v>
      </c>
      <c r="B16" s="8" t="s">
        <v>20</v>
      </c>
      <c r="C16" s="7" t="s">
        <v>16</v>
      </c>
      <c r="D16" s="9" t="s">
        <v>25</v>
      </c>
      <c r="E16" s="12" t="s">
        <v>35</v>
      </c>
      <c r="F16" s="12">
        <v>137</v>
      </c>
      <c r="G16" s="15">
        <v>28</v>
      </c>
      <c r="H16" s="9" t="s">
        <v>45</v>
      </c>
      <c r="I16" s="12">
        <v>11.63</v>
      </c>
      <c r="J16" s="21">
        <v>5000</v>
      </c>
      <c r="K16" s="21">
        <v>60000</v>
      </c>
      <c r="L16" s="22">
        <f t="shared" si="0"/>
        <v>13800</v>
      </c>
      <c r="M16" s="5">
        <v>45841</v>
      </c>
    </row>
    <row r="17" spans="1:13" ht="25.5" customHeight="1" x14ac:dyDescent="0.3">
      <c r="A17" s="6">
        <v>14</v>
      </c>
      <c r="B17" s="8" t="s">
        <v>20</v>
      </c>
      <c r="C17" s="7" t="s">
        <v>16</v>
      </c>
      <c r="D17" s="9" t="s">
        <v>25</v>
      </c>
      <c r="E17" s="12" t="s">
        <v>36</v>
      </c>
      <c r="F17" s="12">
        <v>137</v>
      </c>
      <c r="G17" s="15">
        <v>29</v>
      </c>
      <c r="H17" s="9" t="s">
        <v>45</v>
      </c>
      <c r="I17" s="12">
        <v>11.27</v>
      </c>
      <c r="J17" s="21">
        <v>5000</v>
      </c>
      <c r="K17" s="21">
        <v>60000</v>
      </c>
      <c r="L17" s="22">
        <f t="shared" si="0"/>
        <v>13800</v>
      </c>
      <c r="M17" s="5">
        <v>45841</v>
      </c>
    </row>
    <row r="18" spans="1:13" ht="25.5" customHeight="1" x14ac:dyDescent="0.3">
      <c r="A18" s="6">
        <v>15</v>
      </c>
      <c r="B18" s="8" t="s">
        <v>20</v>
      </c>
      <c r="C18" s="7" t="s">
        <v>16</v>
      </c>
      <c r="D18" s="9" t="s">
        <v>25</v>
      </c>
      <c r="E18" s="12" t="s">
        <v>37</v>
      </c>
      <c r="F18" s="12">
        <v>133</v>
      </c>
      <c r="G18" s="15">
        <v>13</v>
      </c>
      <c r="H18" s="9" t="s">
        <v>45</v>
      </c>
      <c r="I18" s="12">
        <v>15.52</v>
      </c>
      <c r="J18" s="21">
        <v>1000</v>
      </c>
      <c r="K18" s="21">
        <v>12000</v>
      </c>
      <c r="L18" s="22">
        <f t="shared" si="0"/>
        <v>2760</v>
      </c>
      <c r="M18" s="5">
        <v>45841</v>
      </c>
    </row>
    <row r="19" spans="1:13" ht="25.5" customHeight="1" x14ac:dyDescent="0.3">
      <c r="A19" s="6">
        <v>16</v>
      </c>
      <c r="B19" s="7" t="s">
        <v>21</v>
      </c>
      <c r="C19" s="7" t="s">
        <v>16</v>
      </c>
      <c r="D19" s="9" t="s">
        <v>26</v>
      </c>
      <c r="E19" s="11" t="s">
        <v>38</v>
      </c>
      <c r="F19" s="9">
        <v>371</v>
      </c>
      <c r="G19" s="9">
        <v>11</v>
      </c>
      <c r="H19" s="9" t="s">
        <v>46</v>
      </c>
      <c r="I19" s="9">
        <v>8</v>
      </c>
      <c r="J19" s="21">
        <v>1500</v>
      </c>
      <c r="K19" s="21">
        <v>18000</v>
      </c>
      <c r="L19" s="22">
        <f t="shared" si="0"/>
        <v>4140</v>
      </c>
      <c r="M19" s="5">
        <v>45841</v>
      </c>
    </row>
    <row r="20" spans="1:13" ht="25.5" customHeight="1" x14ac:dyDescent="0.3">
      <c r="A20" s="6">
        <v>17</v>
      </c>
      <c r="B20" s="7" t="s">
        <v>21</v>
      </c>
      <c r="C20" s="7" t="s">
        <v>16</v>
      </c>
      <c r="D20" s="9" t="s">
        <v>51</v>
      </c>
      <c r="E20" s="11" t="s">
        <v>80</v>
      </c>
      <c r="F20" s="9">
        <v>455</v>
      </c>
      <c r="G20" s="9">
        <v>39</v>
      </c>
      <c r="H20" s="9" t="s">
        <v>45</v>
      </c>
      <c r="I20" s="9">
        <v>10</v>
      </c>
      <c r="J20" s="21">
        <v>6500</v>
      </c>
      <c r="K20" s="21">
        <v>78000</v>
      </c>
      <c r="L20" s="22">
        <f t="shared" si="0"/>
        <v>17940</v>
      </c>
      <c r="M20" s="5">
        <v>45841</v>
      </c>
    </row>
    <row r="21" spans="1:13" ht="25.5" customHeight="1" x14ac:dyDescent="0.3">
      <c r="A21" s="6">
        <v>18</v>
      </c>
      <c r="B21" s="7" t="s">
        <v>21</v>
      </c>
      <c r="C21" s="7" t="s">
        <v>18</v>
      </c>
      <c r="D21" s="9" t="s">
        <v>27</v>
      </c>
      <c r="E21" s="11" t="s">
        <v>39</v>
      </c>
      <c r="F21" s="9">
        <v>280</v>
      </c>
      <c r="G21" s="9">
        <v>37</v>
      </c>
      <c r="H21" s="9" t="s">
        <v>42</v>
      </c>
      <c r="I21" s="9">
        <v>22.52</v>
      </c>
      <c r="J21" s="21">
        <v>5500</v>
      </c>
      <c r="K21" s="21">
        <v>66000</v>
      </c>
      <c r="L21" s="22">
        <f t="shared" si="0"/>
        <v>15180</v>
      </c>
      <c r="M21" s="5">
        <v>45841</v>
      </c>
    </row>
    <row r="22" spans="1:13" ht="38.25" customHeight="1" x14ac:dyDescent="0.3">
      <c r="A22" s="6">
        <v>19</v>
      </c>
      <c r="B22" s="7" t="s">
        <v>21</v>
      </c>
      <c r="C22" s="7" t="s">
        <v>19</v>
      </c>
      <c r="D22" s="9" t="s">
        <v>28</v>
      </c>
      <c r="E22" s="11" t="s">
        <v>40</v>
      </c>
      <c r="F22" s="13">
        <v>78</v>
      </c>
      <c r="G22" s="9">
        <v>36</v>
      </c>
      <c r="H22" s="9" t="s">
        <v>47</v>
      </c>
      <c r="I22" s="16">
        <v>296.85000000000002</v>
      </c>
      <c r="J22" s="21">
        <v>3000</v>
      </c>
      <c r="K22" s="21">
        <v>36000</v>
      </c>
      <c r="L22" s="22">
        <f t="shared" si="0"/>
        <v>8280</v>
      </c>
      <c r="M22" s="5">
        <v>45841</v>
      </c>
    </row>
    <row r="23" spans="1:13" ht="55.2" x14ac:dyDescent="0.3">
      <c r="A23" s="6">
        <v>20</v>
      </c>
      <c r="B23" s="11" t="s">
        <v>21</v>
      </c>
      <c r="C23" s="25" t="s">
        <v>19</v>
      </c>
      <c r="D23" s="9" t="s">
        <v>59</v>
      </c>
      <c r="E23" s="11" t="s">
        <v>60</v>
      </c>
      <c r="F23" s="9">
        <v>142</v>
      </c>
      <c r="G23" s="9" t="s">
        <v>78</v>
      </c>
      <c r="H23" s="9" t="s">
        <v>61</v>
      </c>
      <c r="I23" s="27" t="s">
        <v>81</v>
      </c>
      <c r="J23" s="21" t="s">
        <v>62</v>
      </c>
      <c r="K23" s="21">
        <v>644008.55000000005</v>
      </c>
      <c r="L23" s="22">
        <f>K23/100*23</f>
        <v>148121.96650000001</v>
      </c>
      <c r="M23" s="5">
        <v>45841</v>
      </c>
    </row>
    <row r="24" spans="1:13" ht="25.5" customHeight="1" x14ac:dyDescent="0.3">
      <c r="A24" s="6">
        <v>21</v>
      </c>
      <c r="B24" s="11" t="s">
        <v>22</v>
      </c>
      <c r="C24" s="25" t="s">
        <v>15</v>
      </c>
      <c r="D24" s="9" t="s">
        <v>29</v>
      </c>
      <c r="E24" s="11" t="s">
        <v>41</v>
      </c>
      <c r="F24" s="9">
        <v>1171</v>
      </c>
      <c r="G24" s="9">
        <v>3</v>
      </c>
      <c r="H24" s="9" t="s">
        <v>48</v>
      </c>
      <c r="I24" s="9">
        <v>90</v>
      </c>
      <c r="J24" s="21">
        <v>5500</v>
      </c>
      <c r="K24" s="21">
        <v>66000</v>
      </c>
      <c r="L24" s="22">
        <f>J24*12/100*23</f>
        <v>15180</v>
      </c>
      <c r="M24" s="5">
        <v>45841</v>
      </c>
    </row>
    <row r="25" spans="1:13" ht="22.2" customHeight="1" x14ac:dyDescent="0.3">
      <c r="A25" s="6">
        <v>22</v>
      </c>
      <c r="B25" s="11" t="s">
        <v>63</v>
      </c>
      <c r="C25" s="25" t="s">
        <v>64</v>
      </c>
      <c r="D25" s="9" t="s">
        <v>65</v>
      </c>
      <c r="E25" s="11" t="s">
        <v>66</v>
      </c>
      <c r="F25" s="9">
        <v>11</v>
      </c>
      <c r="G25" s="9">
        <v>13</v>
      </c>
      <c r="H25" s="9" t="s">
        <v>67</v>
      </c>
      <c r="I25" s="16">
        <v>19949.64</v>
      </c>
      <c r="J25" s="21" t="s">
        <v>62</v>
      </c>
      <c r="K25" s="21">
        <v>20947.12</v>
      </c>
      <c r="L25" s="22">
        <f>K25/100*23</f>
        <v>4817.8375999999998</v>
      </c>
      <c r="M25" s="5">
        <v>45841</v>
      </c>
    </row>
    <row r="26" spans="1:13" ht="22.2" customHeight="1" x14ac:dyDescent="0.3">
      <c r="A26" s="6">
        <v>23</v>
      </c>
      <c r="B26" s="11" t="s">
        <v>63</v>
      </c>
      <c r="C26" s="25" t="s">
        <v>64</v>
      </c>
      <c r="D26" s="9" t="s">
        <v>68</v>
      </c>
      <c r="E26" s="11" t="s">
        <v>69</v>
      </c>
      <c r="F26" s="9">
        <v>106</v>
      </c>
      <c r="G26" s="9">
        <v>9</v>
      </c>
      <c r="H26" s="9" t="s">
        <v>67</v>
      </c>
      <c r="I26" s="16">
        <v>8391.08</v>
      </c>
      <c r="J26" s="21" t="s">
        <v>62</v>
      </c>
      <c r="K26" s="21">
        <v>8810.6299999999992</v>
      </c>
      <c r="L26" s="22">
        <f>K26/100*23</f>
        <v>2026.4448999999997</v>
      </c>
      <c r="M26" s="5">
        <v>45841</v>
      </c>
    </row>
    <row r="27" spans="1:13" ht="22.2" customHeight="1" x14ac:dyDescent="0.3">
      <c r="A27" s="6">
        <v>24</v>
      </c>
      <c r="B27" s="11" t="s">
        <v>63</v>
      </c>
      <c r="C27" s="25" t="s">
        <v>64</v>
      </c>
      <c r="D27" s="9" t="s">
        <v>70</v>
      </c>
      <c r="E27" s="11" t="s">
        <v>71</v>
      </c>
      <c r="F27" s="9">
        <v>112</v>
      </c>
      <c r="G27" s="9">
        <v>2</v>
      </c>
      <c r="H27" s="9" t="s">
        <v>72</v>
      </c>
      <c r="I27" s="16">
        <v>46703.21</v>
      </c>
      <c r="J27" s="21" t="s">
        <v>62</v>
      </c>
      <c r="K27" s="21">
        <v>23351.61</v>
      </c>
      <c r="L27" s="22">
        <f>K27/100*23</f>
        <v>5370.8702999999996</v>
      </c>
      <c r="M27" s="5">
        <v>45841</v>
      </c>
    </row>
    <row r="28" spans="1:13" ht="22.2" customHeight="1" x14ac:dyDescent="0.3">
      <c r="A28" s="6">
        <v>25</v>
      </c>
      <c r="B28" s="11" t="s">
        <v>63</v>
      </c>
      <c r="C28" s="25" t="s">
        <v>73</v>
      </c>
      <c r="D28" s="9" t="s">
        <v>74</v>
      </c>
      <c r="E28" s="11" t="s">
        <v>75</v>
      </c>
      <c r="F28" s="9">
        <v>117</v>
      </c>
      <c r="G28" s="9">
        <v>1</v>
      </c>
      <c r="H28" s="9" t="s">
        <v>67</v>
      </c>
      <c r="I28" s="9" t="s">
        <v>79</v>
      </c>
      <c r="J28" s="21" t="s">
        <v>62</v>
      </c>
      <c r="K28" s="21">
        <v>32955.449999999997</v>
      </c>
      <c r="L28" s="22">
        <f>K28/100*23</f>
        <v>7579.7534999999989</v>
      </c>
      <c r="M28" s="5">
        <v>45841</v>
      </c>
    </row>
    <row r="29" spans="1:13" ht="126" customHeight="1" x14ac:dyDescent="0.3">
      <c r="A29" s="40" t="s">
        <v>52</v>
      </c>
      <c r="B29" s="41"/>
      <c r="C29" s="41"/>
      <c r="D29" s="41"/>
      <c r="E29" s="41"/>
      <c r="F29" s="41"/>
      <c r="G29" s="41"/>
      <c r="H29" s="41"/>
      <c r="I29" s="41"/>
      <c r="J29" s="41"/>
      <c r="K29" s="41"/>
      <c r="L29" s="41"/>
      <c r="M29" s="42"/>
    </row>
    <row r="30" spans="1:13" ht="73.5" customHeight="1" x14ac:dyDescent="0.3">
      <c r="A30" s="30" t="s">
        <v>54</v>
      </c>
      <c r="B30" s="31"/>
      <c r="C30" s="31"/>
      <c r="D30" s="31"/>
      <c r="E30" s="31"/>
      <c r="F30" s="31"/>
      <c r="G30" s="31"/>
      <c r="H30" s="31"/>
      <c r="I30" s="31"/>
      <c r="J30" s="31"/>
      <c r="K30" s="31"/>
      <c r="L30" s="31"/>
      <c r="M30" s="32"/>
    </row>
    <row r="31" spans="1:13" ht="81.75" customHeight="1" x14ac:dyDescent="0.3">
      <c r="A31" s="30" t="s">
        <v>53</v>
      </c>
      <c r="B31" s="31"/>
      <c r="C31" s="31"/>
      <c r="D31" s="31"/>
      <c r="E31" s="31"/>
      <c r="F31" s="31"/>
      <c r="G31" s="31"/>
      <c r="H31" s="31"/>
      <c r="I31" s="31"/>
      <c r="J31" s="31"/>
      <c r="K31" s="31"/>
      <c r="L31" s="31"/>
      <c r="M31" s="32"/>
    </row>
    <row r="32" spans="1:13" ht="58.95" customHeight="1" x14ac:dyDescent="0.3">
      <c r="A32" s="30" t="s">
        <v>50</v>
      </c>
      <c r="B32" s="31"/>
      <c r="C32" s="31"/>
      <c r="D32" s="31"/>
      <c r="E32" s="31"/>
      <c r="F32" s="31"/>
      <c r="G32" s="31"/>
      <c r="H32" s="31"/>
      <c r="I32" s="31"/>
      <c r="J32" s="31"/>
      <c r="K32" s="31"/>
      <c r="L32" s="31"/>
      <c r="M32" s="32"/>
    </row>
    <row r="33" spans="1:13" ht="81.75" customHeight="1" x14ac:dyDescent="0.3">
      <c r="A33" s="30" t="s">
        <v>83</v>
      </c>
      <c r="B33" s="31"/>
      <c r="C33" s="31"/>
      <c r="D33" s="31"/>
      <c r="E33" s="31"/>
      <c r="F33" s="31"/>
      <c r="G33" s="31"/>
      <c r="H33" s="31"/>
      <c r="I33" s="31"/>
      <c r="J33" s="31"/>
      <c r="K33" s="31"/>
      <c r="L33" s="31"/>
      <c r="M33" s="32"/>
    </row>
    <row r="34" spans="1:13" ht="31.5" customHeight="1" x14ac:dyDescent="0.3">
      <c r="A34" s="30" t="s">
        <v>13</v>
      </c>
      <c r="B34" s="31"/>
      <c r="C34" s="31"/>
      <c r="D34" s="31"/>
      <c r="E34" s="31"/>
      <c r="F34" s="31"/>
      <c r="G34" s="31"/>
      <c r="H34" s="31"/>
      <c r="I34" s="31"/>
      <c r="J34" s="31"/>
      <c r="K34" s="31"/>
      <c r="L34" s="31"/>
      <c r="M34" s="32"/>
    </row>
    <row r="35" spans="1:13" ht="31.5" customHeight="1" x14ac:dyDescent="0.3">
      <c r="A35" s="43" t="s">
        <v>55</v>
      </c>
      <c r="B35" s="44"/>
      <c r="C35" s="44"/>
      <c r="D35" s="44"/>
      <c r="E35" s="44"/>
      <c r="F35" s="44"/>
      <c r="G35" s="44"/>
      <c r="H35" s="44"/>
      <c r="I35" s="44"/>
      <c r="J35" s="44"/>
      <c r="K35" s="44"/>
      <c r="L35" s="44"/>
      <c r="M35" s="45"/>
    </row>
    <row r="36" spans="1:13" ht="33" customHeight="1" x14ac:dyDescent="0.3">
      <c r="A36" s="46" t="s">
        <v>76</v>
      </c>
      <c r="B36" s="47"/>
      <c r="C36" s="47"/>
      <c r="D36" s="47"/>
      <c r="E36" s="47"/>
      <c r="F36" s="47"/>
      <c r="G36" s="47"/>
      <c r="H36" s="47"/>
      <c r="I36" s="47"/>
      <c r="J36" s="47"/>
      <c r="K36" s="47"/>
      <c r="L36" s="47"/>
      <c r="M36" s="48"/>
    </row>
    <row r="37" spans="1:13" ht="21" customHeight="1" x14ac:dyDescent="0.3">
      <c r="A37" s="49" t="s">
        <v>14</v>
      </c>
      <c r="B37" s="50"/>
      <c r="C37" s="50"/>
      <c r="D37" s="50"/>
      <c r="E37" s="50"/>
      <c r="F37" s="50"/>
      <c r="G37" s="50"/>
      <c r="H37" s="50"/>
      <c r="I37" s="50"/>
      <c r="J37" s="50"/>
      <c r="K37" s="50"/>
      <c r="L37" s="50"/>
      <c r="M37" s="51"/>
    </row>
    <row r="38" spans="1:13" ht="15.6" x14ac:dyDescent="0.3">
      <c r="A38" s="30" t="s">
        <v>56</v>
      </c>
      <c r="B38" s="31"/>
      <c r="C38" s="31"/>
      <c r="D38" s="31"/>
      <c r="E38" s="31"/>
      <c r="F38" s="31"/>
      <c r="G38" s="31"/>
      <c r="H38" s="31"/>
      <c r="I38" s="31"/>
      <c r="J38" s="31"/>
      <c r="K38" s="31"/>
      <c r="L38" s="31"/>
      <c r="M38" s="32"/>
    </row>
    <row r="39" spans="1:13" ht="22.2" customHeight="1" x14ac:dyDescent="0.3">
      <c r="A39" s="30" t="s">
        <v>82</v>
      </c>
      <c r="B39" s="31"/>
      <c r="C39" s="31"/>
      <c r="D39" s="31"/>
      <c r="E39" s="31"/>
      <c r="F39" s="31"/>
      <c r="G39" s="31"/>
      <c r="H39" s="31"/>
      <c r="I39" s="31"/>
      <c r="J39" s="31"/>
      <c r="K39" s="31"/>
      <c r="L39" s="31"/>
      <c r="M39" s="32"/>
    </row>
    <row r="40" spans="1:13" ht="64.95" customHeight="1" x14ac:dyDescent="0.3">
      <c r="A40" s="30" t="s">
        <v>58</v>
      </c>
      <c r="B40" s="31"/>
      <c r="C40" s="31"/>
      <c r="D40" s="31"/>
      <c r="E40" s="31"/>
      <c r="F40" s="31"/>
      <c r="G40" s="31"/>
      <c r="H40" s="31"/>
      <c r="I40" s="31"/>
      <c r="J40" s="31"/>
      <c r="K40" s="31"/>
      <c r="L40" s="31"/>
      <c r="M40" s="32"/>
    </row>
    <row r="41" spans="1:13" ht="15.6" x14ac:dyDescent="0.3">
      <c r="A41" s="30" t="s">
        <v>57</v>
      </c>
      <c r="B41" s="31"/>
      <c r="C41" s="31"/>
      <c r="D41" s="31"/>
      <c r="E41" s="31"/>
      <c r="F41" s="31"/>
      <c r="G41" s="31"/>
      <c r="H41" s="31"/>
      <c r="I41" s="31"/>
      <c r="J41" s="31"/>
      <c r="K41" s="31"/>
      <c r="L41" s="31"/>
      <c r="M41" s="32"/>
    </row>
    <row r="42" spans="1:13" ht="15" customHeight="1" x14ac:dyDescent="0.3">
      <c r="A42" s="1"/>
      <c r="B42" s="2"/>
      <c r="C42" s="3"/>
      <c r="D42" s="2"/>
      <c r="E42" s="3"/>
      <c r="F42" s="3"/>
      <c r="G42" s="3"/>
      <c r="H42" s="3"/>
      <c r="I42" s="3"/>
      <c r="J42" s="18"/>
      <c r="K42" s="18"/>
      <c r="L42" s="3"/>
      <c r="M42" s="3"/>
    </row>
    <row r="43" spans="1:13" ht="15" customHeight="1" x14ac:dyDescent="0.3">
      <c r="A43" s="1"/>
      <c r="B43" s="2"/>
      <c r="C43" s="3"/>
      <c r="D43" s="3"/>
      <c r="E43" s="3"/>
      <c r="F43" s="23"/>
      <c r="G43" s="3"/>
      <c r="H43" s="3"/>
      <c r="I43" s="3"/>
      <c r="J43" s="18"/>
      <c r="K43" s="18"/>
      <c r="L43" s="3"/>
      <c r="M43" s="3"/>
    </row>
    <row r="44" spans="1:13" ht="30" customHeight="1" x14ac:dyDescent="0.3">
      <c r="A44" s="1"/>
      <c r="B44" s="3"/>
      <c r="C44" s="2"/>
      <c r="D44" s="3"/>
      <c r="E44" s="3"/>
      <c r="F44" s="23"/>
      <c r="G44" s="3"/>
      <c r="H44" s="3"/>
      <c r="I44" s="3"/>
      <c r="J44" s="18"/>
      <c r="K44" s="18"/>
      <c r="L44" s="3"/>
      <c r="M44" s="3"/>
    </row>
    <row r="45" spans="1:13" ht="15" customHeight="1" x14ac:dyDescent="0.3">
      <c r="A45" s="1"/>
      <c r="B45" s="3"/>
      <c r="C45" s="4"/>
      <c r="D45" s="2"/>
      <c r="E45" s="3"/>
      <c r="F45" s="23"/>
      <c r="G45" s="3"/>
      <c r="H45" s="3"/>
      <c r="I45" s="3"/>
      <c r="J45" s="18"/>
      <c r="K45" s="18"/>
      <c r="L45" s="3"/>
      <c r="M45" s="3"/>
    </row>
    <row r="46" spans="1:13" ht="15" customHeight="1" x14ac:dyDescent="0.3">
      <c r="A46" s="1"/>
      <c r="B46" s="3"/>
      <c r="C46" s="52"/>
      <c r="D46" s="3"/>
      <c r="E46" s="1"/>
      <c r="F46" s="24"/>
      <c r="G46" s="1"/>
      <c r="H46" s="1"/>
      <c r="I46" s="1"/>
      <c r="J46" s="19"/>
      <c r="K46" s="19"/>
      <c r="L46" s="1"/>
      <c r="M46" s="1"/>
    </row>
    <row r="47" spans="1:13" x14ac:dyDescent="0.3">
      <c r="A47" s="1"/>
      <c r="B47" s="1"/>
      <c r="C47" s="1"/>
      <c r="D47" s="1"/>
      <c r="E47" s="1"/>
    </row>
    <row r="48" spans="1:13" x14ac:dyDescent="0.3">
      <c r="A48" s="1"/>
      <c r="B48" s="1"/>
      <c r="C48" s="1"/>
      <c r="D48" s="1"/>
      <c r="E48" s="1"/>
    </row>
  </sheetData>
  <mergeCells count="25">
    <mergeCell ref="A41:M41"/>
    <mergeCell ref="A39:M39"/>
    <mergeCell ref="A29:M29"/>
    <mergeCell ref="A30:M30"/>
    <mergeCell ref="A31:M31"/>
    <mergeCell ref="A34:M34"/>
    <mergeCell ref="A33:M33"/>
    <mergeCell ref="A40:M40"/>
    <mergeCell ref="A35:M35"/>
    <mergeCell ref="A36:M36"/>
    <mergeCell ref="A37:M37"/>
    <mergeCell ref="A38:M38"/>
    <mergeCell ref="M2:M3"/>
    <mergeCell ref="A32:M32"/>
    <mergeCell ref="A1:M1"/>
    <mergeCell ref="A2:A3"/>
    <mergeCell ref="B2:B3"/>
    <mergeCell ref="C2:C3"/>
    <mergeCell ref="D2:D3"/>
    <mergeCell ref="E2:E3"/>
    <mergeCell ref="F2:F3"/>
    <mergeCell ref="G2:G3"/>
    <mergeCell ref="H2:H3"/>
    <mergeCell ref="I2:I3"/>
    <mergeCell ref="L2:L3"/>
  </mergeCells>
  <pageMargins left="0.70866141732283472" right="0.70866141732283472" top="0.74803149606299213" bottom="0.74803149606299213" header="0.31496062992125984" footer="0.31496062992125984"/>
  <pageSetup paperSize="9" scale="8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Necmettin BOZBAY</cp:lastModifiedBy>
  <cp:lastPrinted>2025-06-18T11:37:46Z</cp:lastPrinted>
  <dcterms:created xsi:type="dcterms:W3CDTF">2023-10-17T06:16:29Z</dcterms:created>
  <dcterms:modified xsi:type="dcterms:W3CDTF">2025-06-19T12:49:11Z</dcterms:modified>
</cp:coreProperties>
</file>