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975"/>
  </bookViews>
  <sheets>
    <sheet name="SATIŞA AÇILAN STOK" sheetId="2" r:id="rId1"/>
  </sheets>
  <definedNames>
    <definedName name="a">#REF!</definedName>
    <definedName name="b">#REF!</definedName>
    <definedName name="bb">#REF!</definedName>
    <definedName name="çel">#REF!</definedName>
    <definedName name="d">#REF!</definedName>
    <definedName name="DHJ">#REF!</definedName>
    <definedName name="DLib___Barley___Area">#REF!</definedName>
    <definedName name="DLib___Barley___Production">#REF!</definedName>
    <definedName name="DLib___Barley___Yield">#REF!</definedName>
    <definedName name="edirne">#REF!</definedName>
    <definedName name="emanet">#REF!</definedName>
    <definedName name="emannet">#REF!</definedName>
    <definedName name="FDGHSDF">#REF!</definedName>
    <definedName name="mıs">#REF!</definedName>
    <definedName name="nnn">#REF!</definedName>
    <definedName name="nnnn">#REF!</definedName>
    <definedName name="peşin">#REF!</definedName>
    <definedName name="Print_Area_MI">#REF!</definedName>
    <definedName name="resmi">#REF!</definedName>
    <definedName name="s">#REF!</definedName>
    <definedName name="SS">#REF!</definedName>
    <definedName name="sss">#REF!</definedName>
    <definedName name="STOK">#REF!</definedName>
  </definedNames>
  <calcPr calcId="144525"/>
</workbook>
</file>

<file path=xl/calcChain.xml><?xml version="1.0" encoding="utf-8"?>
<calcChain xmlns="http://schemas.openxmlformats.org/spreadsheetml/2006/main">
  <c r="F43" i="2" l="1"/>
  <c r="F35" i="2"/>
  <c r="F41" i="2" s="1"/>
  <c r="F34" i="2"/>
  <c r="F29" i="2"/>
  <c r="F23" i="2"/>
  <c r="F15" i="2"/>
  <c r="F44" i="2" s="1"/>
</calcChain>
</file>

<file path=xl/sharedStrings.xml><?xml version="1.0" encoding="utf-8"?>
<sst xmlns="http://schemas.openxmlformats.org/spreadsheetml/2006/main" count="90" uniqueCount="44">
  <si>
    <t>BAŞMÜDÜRLÜK ADI</t>
  </si>
  <si>
    <t>İŞYERİ ADI</t>
  </si>
  <si>
    <t>ÇELTİK KODU</t>
  </si>
  <si>
    <t>MAHSUL YILI</t>
  </si>
  <si>
    <t>MİKTARI (TON)</t>
  </si>
  <si>
    <t>SAMSUN</t>
  </si>
  <si>
    <t>ALBA</t>
  </si>
  <si>
    <t>CAMMEO</t>
  </si>
  <si>
    <t>EDİRNE</t>
  </si>
  <si>
    <t>UZUNKÖPRÜ (İKİZDERE ÇELTİK FAB.DEPOSU)</t>
  </si>
  <si>
    <t>BAFRA (BAFMED DEPOSU)</t>
  </si>
  <si>
    <t>GENEL TOPLAM</t>
  </si>
  <si>
    <t>TEKİRDAĞ</t>
  </si>
  <si>
    <t>HAYRABOLU (TMO DEPOSU)</t>
  </si>
  <si>
    <t>ORMANLI CL</t>
  </si>
  <si>
    <t>EDİRNE MERKEZ (TMO DEPOSU)</t>
  </si>
  <si>
    <t>LUNA CL</t>
  </si>
  <si>
    <t>REKOR CL</t>
  </si>
  <si>
    <t>VASCO</t>
  </si>
  <si>
    <t>RONALDO</t>
  </si>
  <si>
    <t>CASANOVA</t>
  </si>
  <si>
    <t>KESHAN</t>
  </si>
  <si>
    <t>BORANDOTTO</t>
  </si>
  <si>
    <t>TOROS CL</t>
  </si>
  <si>
    <t>BAFRA (ZETAY DEPOSU)</t>
  </si>
  <si>
    <t>SAMSUN TOPLAM</t>
  </si>
  <si>
    <t>EDİRNE TOPLAM</t>
  </si>
  <si>
    <t>TEKİRDAĞ TOPLAM</t>
  </si>
  <si>
    <t>BALIKESİR</t>
  </si>
  <si>
    <t>BALIKESİR TOPLAM</t>
  </si>
  <si>
    <t>ÇARŞAMBA (AKÇAY DEPOSU)</t>
  </si>
  <si>
    <t>KIRKLARELİ</t>
  </si>
  <si>
    <t>KIRKLARELİ TOPLAM</t>
  </si>
  <si>
    <t>ÇORUM</t>
  </si>
  <si>
    <t>ÇORUM TOPLAM</t>
  </si>
  <si>
    <t>UZUNKÖPRÜ (AJANS AMİRLİĞİ)</t>
  </si>
  <si>
    <t>DANTE</t>
  </si>
  <si>
    <t>UZUNKÖPRÜ (TMO DEPOSU)</t>
  </si>
  <si>
    <t>EDİRNE (YILDIRIMLAR DEPOSU)</t>
  </si>
  <si>
    <t>ÇANKIRI ŞUBE (KİRALIK DEPO)</t>
  </si>
  <si>
    <t>BABAESKİ AJANS (TMO DEPOSU)</t>
  </si>
  <si>
    <t>ÇELTİK 
ÇEŞİDİ</t>
  </si>
  <si>
    <t>BİGA (TMO DEPOSU)</t>
  </si>
  <si>
    <t>TEMMUZ AYINDA SATIŞA AÇILAN  ÇELTİK STOK MİKTARLARI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</si>
</sst>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\ _T_L_-;\-* #,##0\ _T_L_-;_-* &quot;-&quot;\ _T_L_-;_-@_-"/>
    <numFmt numFmtId="165" formatCode="_-* #,##0.00\ _T_L_-;\-* #,##0.00\ _T_L_-;_-* &quot;-&quot;??\ _T_L_-;_-@_-"/>
    <numFmt numFmtId="166" formatCode="_(* #,##0_);_(* \(#,##0\);_(* &quot;-&quot;_);_(@_)"/>
  </numFmts>
  <fonts count="19" x14ac:knownFonts="1">
    <font>
      <sz val="10"/>
      <name val="Arial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u/>
      <sz val="10"/>
      <color indexed="12"/>
      <name val="Arial"/>
      <family val="2"/>
      <charset val="162"/>
    </font>
    <font>
      <u/>
      <sz val="10"/>
      <color indexed="12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</font>
    <font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9">
    <xf numFmtId="0" fontId="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11" fillId="0" borderId="0"/>
    <xf numFmtId="0" fontId="7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2" borderId="2" applyNumberFormat="0" applyFont="0" applyAlignment="0" applyProtection="0"/>
    <xf numFmtId="0" fontId="8" fillId="2" borderId="2" applyNumberFormat="0" applyFont="0" applyAlignment="0" applyProtection="0"/>
    <xf numFmtId="0" fontId="8" fillId="2" borderId="2" applyNumberFormat="0" applyFont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6" fillId="0" borderId="0"/>
    <xf numFmtId="0" fontId="3" fillId="0" borderId="0"/>
    <xf numFmtId="0" fontId="17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15" fillId="0" borderId="1" xfId="21" applyFont="1" applyBorder="1" applyAlignment="1">
      <alignment horizontal="center" vertical="center" wrapText="1"/>
    </xf>
    <xf numFmtId="0" fontId="16" fillId="0" borderId="1" xfId="21" applyFont="1" applyFill="1" applyBorder="1" applyAlignment="1">
      <alignment horizontal="left" vertical="center"/>
    </xf>
    <xf numFmtId="0" fontId="16" fillId="0" borderId="1" xfId="21" applyFont="1" applyFill="1" applyBorder="1" applyAlignment="1">
      <alignment horizontal="center" vertical="center"/>
    </xf>
    <xf numFmtId="3" fontId="16" fillId="0" borderId="1" xfId="21" applyNumberFormat="1" applyFont="1" applyFill="1" applyBorder="1" applyAlignment="1">
      <alignment horizontal="center" vertical="center"/>
    </xf>
    <xf numFmtId="3" fontId="14" fillId="3" borderId="1" xfId="21" applyNumberFormat="1" applyFont="1" applyFill="1" applyBorder="1" applyAlignment="1">
      <alignment horizontal="center" vertical="center"/>
    </xf>
    <xf numFmtId="0" fontId="16" fillId="0" borderId="1" xfId="21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" fontId="16" fillId="4" borderId="7" xfId="19" applyNumberFormat="1" applyFont="1" applyFill="1" applyBorder="1" applyAlignment="1" applyProtection="1">
      <alignment horizontal="left" vertical="center"/>
      <protection locked="0"/>
    </xf>
    <xf numFmtId="3" fontId="18" fillId="4" borderId="7" xfId="19" applyNumberFormat="1" applyFont="1" applyFill="1" applyBorder="1" applyAlignment="1" applyProtection="1">
      <alignment horizontal="left" vertical="center"/>
      <protection locked="0"/>
    </xf>
    <xf numFmtId="0" fontId="15" fillId="0" borderId="1" xfId="21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3" borderId="1" xfId="21" applyFont="1" applyFill="1" applyBorder="1" applyAlignment="1">
      <alignment horizontal="center" vertical="center"/>
    </xf>
    <xf numFmtId="0" fontId="15" fillId="0" borderId="1" xfId="21" applyFont="1" applyFill="1" applyBorder="1" applyAlignment="1">
      <alignment horizontal="center" vertical="center"/>
    </xf>
    <xf numFmtId="0" fontId="15" fillId="0" borderId="1" xfId="21" applyFont="1" applyFill="1" applyBorder="1" applyAlignment="1">
      <alignment horizontal="left" vertical="center"/>
    </xf>
    <xf numFmtId="0" fontId="14" fillId="0" borderId="5" xfId="21" applyFont="1" applyBorder="1" applyAlignment="1">
      <alignment horizontal="center" vertical="center"/>
    </xf>
    <xf numFmtId="0" fontId="14" fillId="0" borderId="6" xfId="21" applyFont="1" applyBorder="1" applyAlignment="1">
      <alignment horizontal="center" vertical="center"/>
    </xf>
    <xf numFmtId="0" fontId="15" fillId="0" borderId="4" xfId="21" applyFont="1" applyFill="1" applyBorder="1" applyAlignment="1">
      <alignment horizontal="left" vertical="center"/>
    </xf>
    <xf numFmtId="0" fontId="15" fillId="0" borderId="3" xfId="21" applyFont="1" applyFill="1" applyBorder="1" applyAlignment="1">
      <alignment horizontal="left" vertical="center"/>
    </xf>
  </cellXfs>
  <cellStyles count="179">
    <cellStyle name="Binlik Ayracı [0] 2" xfId="1"/>
    <cellStyle name="Binlik Ayracı [0] 3" xfId="2"/>
    <cellStyle name="Binlik Ayracı 2" xfId="3"/>
    <cellStyle name="Binlik Ayracı 3" xfId="4"/>
    <cellStyle name="Binlik Ayracı 4" xfId="5"/>
    <cellStyle name="Binlik Ayracı 5" xfId="6"/>
    <cellStyle name="Binlik Ayracı 5 2" xfId="7"/>
    <cellStyle name="Comma_1.REVİZE 2001" xfId="8"/>
    <cellStyle name="Excel Built-in Normal 1" xfId="9"/>
    <cellStyle name="Köprü 2" xfId="10"/>
    <cellStyle name="Köprü 2 2" xfId="11"/>
    <cellStyle name="Köprü 2 3" xfId="12"/>
    <cellStyle name="Köprü 3" xfId="13"/>
    <cellStyle name="Normal" xfId="0" builtinId="0"/>
    <cellStyle name="Normal 10" xfId="14"/>
    <cellStyle name="Normal 10 2" xfId="120"/>
    <cellStyle name="Normal 10 2 2" xfId="121"/>
    <cellStyle name="Normal 10 3" xfId="122"/>
    <cellStyle name="Normal 10 4" xfId="173"/>
    <cellStyle name="Normal 11" xfId="15"/>
    <cellStyle name="Normal 11 2" xfId="123"/>
    <cellStyle name="Normal 11 2 2" xfId="124"/>
    <cellStyle name="Normal 11 3" xfId="125"/>
    <cellStyle name="Normal 12" xfId="16"/>
    <cellStyle name="Normal 12 2" xfId="126"/>
    <cellStyle name="Normal 12 2 2" xfId="127"/>
    <cellStyle name="Normal 12 3" xfId="128"/>
    <cellStyle name="Normal 13" xfId="17"/>
    <cellStyle name="Normal 14" xfId="129"/>
    <cellStyle name="Normal 15" xfId="176"/>
    <cellStyle name="Normal 17 2" xfId="177"/>
    <cellStyle name="Normal 2" xfId="18"/>
    <cellStyle name="Normal 2 16 2 2 2 2" xfId="174"/>
    <cellStyle name="Normal 2 2" xfId="19"/>
    <cellStyle name="Normal 2 2 2" xfId="20"/>
    <cellStyle name="Normal 2 3" xfId="21"/>
    <cellStyle name="Normal 2 4" xfId="22"/>
    <cellStyle name="Normal 2 5" xfId="130"/>
    <cellStyle name="Normal 2 5 2" xfId="131"/>
    <cellStyle name="Normal 2 6" xfId="132"/>
    <cellStyle name="Normal 2 7" xfId="175"/>
    <cellStyle name="Normal 3" xfId="23"/>
    <cellStyle name="Normal 3 2" xfId="24"/>
    <cellStyle name="Normal 4" xfId="25"/>
    <cellStyle name="Normal 4 2" xfId="26"/>
    <cellStyle name="Normal 4 2 2" xfId="27"/>
    <cellStyle name="Normal 4 2 2 2" xfId="133"/>
    <cellStyle name="Normal 4 2 2 2 2" xfId="134"/>
    <cellStyle name="Normal 4 2 2 3" xfId="135"/>
    <cellStyle name="Normal 4 2 3" xfId="136"/>
    <cellStyle name="Normal 4 2 3 2" xfId="137"/>
    <cellStyle name="Normal 4 2 4" xfId="138"/>
    <cellStyle name="Normal 4 3" xfId="28"/>
    <cellStyle name="Normal 4 3 2" xfId="139"/>
    <cellStyle name="Normal 4 3 2 2" xfId="140"/>
    <cellStyle name="Normal 4 3 3" xfId="141"/>
    <cellStyle name="Normal 4 4" xfId="142"/>
    <cellStyle name="Normal 4 4 2" xfId="143"/>
    <cellStyle name="Normal 4 5" xfId="144"/>
    <cellStyle name="Normal 5" xfId="29"/>
    <cellStyle name="Normal 5 2" xfId="30"/>
    <cellStyle name="Normal 6" xfId="31"/>
    <cellStyle name="Normal 7" xfId="32"/>
    <cellStyle name="Normal 7 2" xfId="33"/>
    <cellStyle name="Normal 7 2 2" xfId="145"/>
    <cellStyle name="Normal 7 2 2 2" xfId="146"/>
    <cellStyle name="Normal 7 2 3" xfId="147"/>
    <cellStyle name="Normal 7 3" xfId="34"/>
    <cellStyle name="Normal 7 3 2" xfId="148"/>
    <cellStyle name="Normal 7 3 2 2" xfId="149"/>
    <cellStyle name="Normal 7 3 3" xfId="150"/>
    <cellStyle name="Normal 7 4" xfId="151"/>
    <cellStyle name="Normal 7 4 2" xfId="152"/>
    <cellStyle name="Normal 7 5" xfId="153"/>
    <cellStyle name="Normal 8" xfId="35"/>
    <cellStyle name="Normal 8 2" xfId="36"/>
    <cellStyle name="Normal 8 2 2" xfId="154"/>
    <cellStyle name="Normal 8 2 2 2" xfId="155"/>
    <cellStyle name="Normal 8 2 3" xfId="156"/>
    <cellStyle name="Normal 8 3" xfId="37"/>
    <cellStyle name="Normal 8 3 2" xfId="157"/>
    <cellStyle name="Normal 8 3 2 2" xfId="158"/>
    <cellStyle name="Normal 8 3 3" xfId="159"/>
    <cellStyle name="Normal 8 4" xfId="160"/>
    <cellStyle name="Normal 8 4 2" xfId="161"/>
    <cellStyle name="Normal 8 5" xfId="162"/>
    <cellStyle name="Normal 9" xfId="38"/>
    <cellStyle name="Normal 9 2" xfId="39"/>
    <cellStyle name="Normal 9 2 2" xfId="163"/>
    <cellStyle name="Normal 9 2 2 2" xfId="164"/>
    <cellStyle name="Normal 9 2 3" xfId="165"/>
    <cellStyle name="Normal 9 3" xfId="166"/>
    <cellStyle name="Normal 9 3 2" xfId="167"/>
    <cellStyle name="Normal 9 4" xfId="168"/>
    <cellStyle name="Not 2" xfId="40"/>
    <cellStyle name="Not 3" xfId="41"/>
    <cellStyle name="Not 4" xfId="42"/>
    <cellStyle name="Virgül [0]_01ANALITIK 97" xfId="43"/>
    <cellStyle name="Virgül 10" xfId="44"/>
    <cellStyle name="Virgül 11" xfId="45"/>
    <cellStyle name="Virgül 12" xfId="46"/>
    <cellStyle name="Virgül 13" xfId="47"/>
    <cellStyle name="Virgül 14" xfId="48"/>
    <cellStyle name="Virgül 15" xfId="49"/>
    <cellStyle name="Virgül 16" xfId="50"/>
    <cellStyle name="Virgül 16 2" xfId="51"/>
    <cellStyle name="Virgül 17" xfId="52"/>
    <cellStyle name="Virgül 18" xfId="53"/>
    <cellStyle name="Virgül 19" xfId="54"/>
    <cellStyle name="Virgül 2" xfId="55"/>
    <cellStyle name="Virgül 2 2" xfId="56"/>
    <cellStyle name="Virgül 2 3" xfId="57"/>
    <cellStyle name="Virgül 2 4" xfId="178"/>
    <cellStyle name="Virgül 20" xfId="58"/>
    <cellStyle name="Virgül 21" xfId="59"/>
    <cellStyle name="Virgül 22" xfId="60"/>
    <cellStyle name="Virgül 23" xfId="61"/>
    <cellStyle name="Virgül 24" xfId="62"/>
    <cellStyle name="Virgül 25" xfId="63"/>
    <cellStyle name="Virgül 26" xfId="64"/>
    <cellStyle name="Virgül 27" xfId="65"/>
    <cellStyle name="Virgül 28" xfId="66"/>
    <cellStyle name="Virgül 29" xfId="67"/>
    <cellStyle name="Virgül 3" xfId="68"/>
    <cellStyle name="Virgül 3 2" xfId="69"/>
    <cellStyle name="Virgül 3 3" xfId="70"/>
    <cellStyle name="Virgül 30" xfId="71"/>
    <cellStyle name="Virgül 31" xfId="72"/>
    <cellStyle name="Virgül 32" xfId="73"/>
    <cellStyle name="Virgül 33" xfId="74"/>
    <cellStyle name="Virgül 34" xfId="75"/>
    <cellStyle name="Virgül 35" xfId="76"/>
    <cellStyle name="Virgül 36" xfId="77"/>
    <cellStyle name="Virgül 37" xfId="78"/>
    <cellStyle name="Virgül 38" xfId="79"/>
    <cellStyle name="Virgül 39" xfId="80"/>
    <cellStyle name="Virgül 4" xfId="81"/>
    <cellStyle name="Virgül 4 2" xfId="82"/>
    <cellStyle name="Virgül 4 3" xfId="83"/>
    <cellStyle name="Virgül 40" xfId="84"/>
    <cellStyle name="Virgül 41" xfId="85"/>
    <cellStyle name="Virgül 42" xfId="86"/>
    <cellStyle name="Virgül 43" xfId="87"/>
    <cellStyle name="Virgül 44" xfId="88"/>
    <cellStyle name="Virgül 45" xfId="89"/>
    <cellStyle name="Virgül 46" xfId="90"/>
    <cellStyle name="Virgül 47" xfId="91"/>
    <cellStyle name="Virgül 48" xfId="92"/>
    <cellStyle name="Virgül 49" xfId="93"/>
    <cellStyle name="Virgül 5" xfId="94"/>
    <cellStyle name="Virgül 5 2" xfId="95"/>
    <cellStyle name="Virgül 5 3" xfId="96"/>
    <cellStyle name="Virgül 50" xfId="97"/>
    <cellStyle name="Virgül 51" xfId="98"/>
    <cellStyle name="Virgül 51 2" xfId="169"/>
    <cellStyle name="Virgül 51 2 2" xfId="170"/>
    <cellStyle name="Virgül 51 3" xfId="171"/>
    <cellStyle name="Virgül 52" xfId="99"/>
    <cellStyle name="Virgül 53" xfId="172"/>
    <cellStyle name="Virgül 6" xfId="100"/>
    <cellStyle name="Virgül 6 2" xfId="101"/>
    <cellStyle name="Virgül 6 3" xfId="102"/>
    <cellStyle name="Virgül 7" xfId="103"/>
    <cellStyle name="Virgül 7 2" xfId="104"/>
    <cellStyle name="Virgül 7 3" xfId="105"/>
    <cellStyle name="Virgül 8" xfId="106"/>
    <cellStyle name="Virgül 8 2" xfId="107"/>
    <cellStyle name="Virgül 8 3" xfId="108"/>
    <cellStyle name="Virgül 9" xfId="109"/>
    <cellStyle name="Yüzde 2" xfId="110"/>
    <cellStyle name="Yüzde 2 2" xfId="111"/>
    <cellStyle name="Yüzde 2 3" xfId="112"/>
    <cellStyle name="Yüzde 3" xfId="113"/>
    <cellStyle name="Yüzde 4" xfId="114"/>
    <cellStyle name="Yüzde 5" xfId="115"/>
    <cellStyle name="Yüzde 5 2" xfId="116"/>
    <cellStyle name="Yüzde 6" xfId="117"/>
    <cellStyle name="Yüzde 7" xfId="118"/>
    <cellStyle name="Yüzde 8" xfId="1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view="pageBreakPreview" topLeftCell="A28" zoomScale="80" zoomScaleNormal="80" zoomScaleSheetLayoutView="80" workbookViewId="0">
      <selection activeCell="B3" sqref="B3"/>
    </sheetView>
  </sheetViews>
  <sheetFormatPr defaultRowHeight="15.75" x14ac:dyDescent="0.2"/>
  <cols>
    <col min="1" max="1" width="26.7109375" customWidth="1"/>
    <col min="2" max="2" width="51.85546875" customWidth="1"/>
    <col min="3" max="3" width="23.140625" customWidth="1"/>
    <col min="4" max="4" width="15.7109375" customWidth="1"/>
    <col min="5" max="5" width="14.28515625" customWidth="1"/>
    <col min="6" max="6" width="15" style="14" customWidth="1"/>
  </cols>
  <sheetData>
    <row r="1" spans="1:6" ht="20.25" x14ac:dyDescent="0.2">
      <c r="A1" s="18" t="s">
        <v>43</v>
      </c>
      <c r="B1" s="19"/>
      <c r="C1" s="19"/>
      <c r="D1" s="19"/>
      <c r="E1" s="19"/>
      <c r="F1" s="19"/>
    </row>
    <row r="2" spans="1:6" ht="42.75" customHeight="1" x14ac:dyDescent="0.2">
      <c r="A2" s="1" t="s">
        <v>0</v>
      </c>
      <c r="B2" s="1" t="s">
        <v>1</v>
      </c>
      <c r="C2" s="1" t="s">
        <v>41</v>
      </c>
      <c r="D2" s="1" t="s">
        <v>2</v>
      </c>
      <c r="E2" s="1" t="s">
        <v>3</v>
      </c>
      <c r="F2" s="1" t="s">
        <v>4</v>
      </c>
    </row>
    <row r="3" spans="1:6" ht="27.75" customHeight="1" x14ac:dyDescent="0.2">
      <c r="A3" s="17" t="s">
        <v>5</v>
      </c>
      <c r="B3" s="6" t="s">
        <v>10</v>
      </c>
      <c r="C3" s="2" t="s">
        <v>6</v>
      </c>
      <c r="D3" s="3">
        <v>3551</v>
      </c>
      <c r="E3" s="3">
        <v>2023</v>
      </c>
      <c r="F3" s="7">
        <v>4500</v>
      </c>
    </row>
    <row r="4" spans="1:6" ht="27.75" customHeight="1" x14ac:dyDescent="0.2">
      <c r="A4" s="17"/>
      <c r="B4" s="6" t="s">
        <v>10</v>
      </c>
      <c r="C4" s="2" t="s">
        <v>22</v>
      </c>
      <c r="D4" s="3">
        <v>3591</v>
      </c>
      <c r="E4" s="3">
        <v>2023</v>
      </c>
      <c r="F4" s="7">
        <v>191</v>
      </c>
    </row>
    <row r="5" spans="1:6" ht="27.75" customHeight="1" x14ac:dyDescent="0.2">
      <c r="A5" s="17"/>
      <c r="B5" s="6" t="s">
        <v>10</v>
      </c>
      <c r="C5" s="2" t="s">
        <v>19</v>
      </c>
      <c r="D5" s="3">
        <v>3555</v>
      </c>
      <c r="E5" s="3">
        <v>2023</v>
      </c>
      <c r="F5" s="7">
        <v>643</v>
      </c>
    </row>
    <row r="6" spans="1:6" ht="27.75" customHeight="1" x14ac:dyDescent="0.2">
      <c r="A6" s="17"/>
      <c r="B6" s="6" t="s">
        <v>24</v>
      </c>
      <c r="C6" s="2" t="s">
        <v>22</v>
      </c>
      <c r="D6" s="3">
        <v>3591</v>
      </c>
      <c r="E6" s="3">
        <v>2023</v>
      </c>
      <c r="F6" s="7">
        <v>151</v>
      </c>
    </row>
    <row r="7" spans="1:6" ht="27.75" customHeight="1" x14ac:dyDescent="0.2">
      <c r="A7" s="17"/>
      <c r="B7" s="6" t="s">
        <v>24</v>
      </c>
      <c r="C7" s="2" t="s">
        <v>6</v>
      </c>
      <c r="D7" s="3">
        <v>3551</v>
      </c>
      <c r="E7" s="3">
        <v>2024</v>
      </c>
      <c r="F7" s="7">
        <v>2328</v>
      </c>
    </row>
    <row r="8" spans="1:6" ht="27.75" customHeight="1" x14ac:dyDescent="0.2">
      <c r="A8" s="17"/>
      <c r="B8" s="6" t="s">
        <v>24</v>
      </c>
      <c r="C8" s="2" t="s">
        <v>36</v>
      </c>
      <c r="D8" s="3">
        <v>3556</v>
      </c>
      <c r="E8" s="3">
        <v>2024</v>
      </c>
      <c r="F8" s="7">
        <v>23</v>
      </c>
    </row>
    <row r="9" spans="1:6" ht="27.75" customHeight="1" x14ac:dyDescent="0.2">
      <c r="A9" s="17"/>
      <c r="B9" s="6" t="s">
        <v>24</v>
      </c>
      <c r="C9" s="2" t="s">
        <v>7</v>
      </c>
      <c r="D9" s="3">
        <v>3561</v>
      </c>
      <c r="E9" s="3">
        <v>2024</v>
      </c>
      <c r="F9" s="7">
        <v>197</v>
      </c>
    </row>
    <row r="10" spans="1:6" ht="27.75" customHeight="1" x14ac:dyDescent="0.2">
      <c r="A10" s="17"/>
      <c r="B10" s="6" t="s">
        <v>24</v>
      </c>
      <c r="C10" s="2" t="s">
        <v>19</v>
      </c>
      <c r="D10" s="3">
        <v>3561</v>
      </c>
      <c r="E10" s="3">
        <v>2024</v>
      </c>
      <c r="F10" s="7">
        <v>224</v>
      </c>
    </row>
    <row r="11" spans="1:6" ht="27.75" customHeight="1" x14ac:dyDescent="0.2">
      <c r="A11" s="17"/>
      <c r="B11" s="6" t="s">
        <v>30</v>
      </c>
      <c r="C11" s="2" t="s">
        <v>6</v>
      </c>
      <c r="D11" s="3">
        <v>3551</v>
      </c>
      <c r="E11" s="3">
        <v>2024</v>
      </c>
      <c r="F11" s="7">
        <v>1150</v>
      </c>
    </row>
    <row r="12" spans="1:6" ht="27.75" customHeight="1" x14ac:dyDescent="0.2">
      <c r="A12" s="17"/>
      <c r="B12" s="6" t="s">
        <v>30</v>
      </c>
      <c r="C12" s="2" t="s">
        <v>20</v>
      </c>
      <c r="D12" s="3">
        <v>3561</v>
      </c>
      <c r="E12" s="3">
        <v>2024</v>
      </c>
      <c r="F12" s="7">
        <v>517</v>
      </c>
    </row>
    <row r="13" spans="1:6" ht="27.75" customHeight="1" x14ac:dyDescent="0.2">
      <c r="A13" s="17"/>
      <c r="B13" s="6" t="s">
        <v>30</v>
      </c>
      <c r="C13" s="2" t="s">
        <v>18</v>
      </c>
      <c r="D13" s="3">
        <v>3555</v>
      </c>
      <c r="E13" s="3">
        <v>2024</v>
      </c>
      <c r="F13" s="7">
        <v>52</v>
      </c>
    </row>
    <row r="14" spans="1:6" ht="27.75" customHeight="1" x14ac:dyDescent="0.2">
      <c r="A14" s="17"/>
      <c r="B14" s="6" t="s">
        <v>30</v>
      </c>
      <c r="C14" s="2" t="s">
        <v>23</v>
      </c>
      <c r="D14" s="3">
        <v>3591</v>
      </c>
      <c r="E14" s="3">
        <v>2024</v>
      </c>
      <c r="F14" s="7">
        <v>176</v>
      </c>
    </row>
    <row r="15" spans="1:6" x14ac:dyDescent="0.2">
      <c r="A15" s="16" t="s">
        <v>25</v>
      </c>
      <c r="B15" s="16"/>
      <c r="C15" s="16"/>
      <c r="D15" s="16"/>
      <c r="E15" s="16"/>
      <c r="F15" s="8">
        <f>SUM(F3:F14)</f>
        <v>10152</v>
      </c>
    </row>
    <row r="16" spans="1:6" ht="27.75" customHeight="1" x14ac:dyDescent="0.2">
      <c r="A16" s="17" t="s">
        <v>8</v>
      </c>
      <c r="B16" s="6" t="s">
        <v>9</v>
      </c>
      <c r="C16" s="2" t="s">
        <v>6</v>
      </c>
      <c r="D16" s="3">
        <v>3551</v>
      </c>
      <c r="E16" s="3">
        <v>2023</v>
      </c>
      <c r="F16" s="7">
        <v>2000</v>
      </c>
    </row>
    <row r="17" spans="1:6" ht="27.75" customHeight="1" x14ac:dyDescent="0.2">
      <c r="A17" s="17"/>
      <c r="B17" s="6" t="s">
        <v>9</v>
      </c>
      <c r="C17" s="2" t="s">
        <v>6</v>
      </c>
      <c r="D17" s="3">
        <v>3551</v>
      </c>
      <c r="E17" s="3">
        <v>2024</v>
      </c>
      <c r="F17" s="7">
        <v>395</v>
      </c>
    </row>
    <row r="18" spans="1:6" ht="27.75" customHeight="1" x14ac:dyDescent="0.2">
      <c r="A18" s="17"/>
      <c r="B18" s="6" t="s">
        <v>35</v>
      </c>
      <c r="C18" s="2" t="s">
        <v>7</v>
      </c>
      <c r="D18" s="3">
        <v>3561</v>
      </c>
      <c r="E18" s="3">
        <v>2024</v>
      </c>
      <c r="F18" s="7">
        <v>352</v>
      </c>
    </row>
    <row r="19" spans="1:6" ht="27.75" customHeight="1" x14ac:dyDescent="0.2">
      <c r="A19" s="17"/>
      <c r="B19" s="6" t="s">
        <v>15</v>
      </c>
      <c r="C19" s="2" t="s">
        <v>23</v>
      </c>
      <c r="D19" s="3">
        <v>3591</v>
      </c>
      <c r="E19" s="3">
        <v>2024</v>
      </c>
      <c r="F19" s="7">
        <v>100</v>
      </c>
    </row>
    <row r="20" spans="1:6" ht="27.75" customHeight="1" x14ac:dyDescent="0.2">
      <c r="A20" s="17"/>
      <c r="B20" s="6" t="s">
        <v>38</v>
      </c>
      <c r="C20" s="2" t="s">
        <v>17</v>
      </c>
      <c r="D20" s="3">
        <v>3551</v>
      </c>
      <c r="E20" s="3">
        <v>2024</v>
      </c>
      <c r="F20" s="7">
        <v>500</v>
      </c>
    </row>
    <row r="21" spans="1:6" ht="27.75" customHeight="1" x14ac:dyDescent="0.2">
      <c r="A21" s="17"/>
      <c r="B21" s="6" t="s">
        <v>37</v>
      </c>
      <c r="C21" s="2" t="s">
        <v>19</v>
      </c>
      <c r="D21" s="3">
        <v>3555</v>
      </c>
      <c r="E21" s="3">
        <v>2024</v>
      </c>
      <c r="F21" s="7">
        <v>100</v>
      </c>
    </row>
    <row r="22" spans="1:6" ht="27.75" customHeight="1" x14ac:dyDescent="0.2">
      <c r="A22" s="17"/>
      <c r="B22" s="6" t="s">
        <v>9</v>
      </c>
      <c r="C22" s="2" t="s">
        <v>16</v>
      </c>
      <c r="D22" s="3">
        <v>3556</v>
      </c>
      <c r="E22" s="3">
        <v>2023</v>
      </c>
      <c r="F22" s="7">
        <v>158</v>
      </c>
    </row>
    <row r="23" spans="1:6" x14ac:dyDescent="0.2">
      <c r="A23" s="16" t="s">
        <v>26</v>
      </c>
      <c r="B23" s="16"/>
      <c r="C23" s="16"/>
      <c r="D23" s="16"/>
      <c r="E23" s="16"/>
      <c r="F23" s="8">
        <f>SUM(F16:F22)</f>
        <v>3605</v>
      </c>
    </row>
    <row r="24" spans="1:6" ht="27.75" customHeight="1" x14ac:dyDescent="0.2">
      <c r="A24" s="17" t="s">
        <v>12</v>
      </c>
      <c r="B24" s="6" t="s">
        <v>13</v>
      </c>
      <c r="C24" s="2" t="s">
        <v>16</v>
      </c>
      <c r="D24" s="3">
        <v>3556</v>
      </c>
      <c r="E24" s="3">
        <v>2023</v>
      </c>
      <c r="F24" s="9">
        <v>46</v>
      </c>
    </row>
    <row r="25" spans="1:6" ht="27.75" customHeight="1" x14ac:dyDescent="0.2">
      <c r="A25" s="17"/>
      <c r="B25" s="6" t="s">
        <v>13</v>
      </c>
      <c r="C25" s="2" t="s">
        <v>16</v>
      </c>
      <c r="D25" s="3">
        <v>3556</v>
      </c>
      <c r="E25" s="3">
        <v>2024</v>
      </c>
      <c r="F25" s="9">
        <v>28</v>
      </c>
    </row>
    <row r="26" spans="1:6" ht="27.75" customHeight="1" x14ac:dyDescent="0.2">
      <c r="A26" s="17"/>
      <c r="B26" s="6" t="s">
        <v>13</v>
      </c>
      <c r="C26" s="2" t="s">
        <v>19</v>
      </c>
      <c r="D26" s="3">
        <v>3555</v>
      </c>
      <c r="E26" s="3">
        <v>2024</v>
      </c>
      <c r="F26" s="9">
        <v>38</v>
      </c>
    </row>
    <row r="27" spans="1:6" ht="27.75" customHeight="1" x14ac:dyDescent="0.2">
      <c r="A27" s="17"/>
      <c r="B27" s="6" t="s">
        <v>13</v>
      </c>
      <c r="C27" s="2" t="s">
        <v>14</v>
      </c>
      <c r="D27" s="3">
        <v>3551</v>
      </c>
      <c r="E27" s="3">
        <v>2023</v>
      </c>
      <c r="F27" s="9">
        <v>508</v>
      </c>
    </row>
    <row r="28" spans="1:6" ht="27.75" customHeight="1" x14ac:dyDescent="0.2">
      <c r="A28" s="17"/>
      <c r="B28" s="6" t="s">
        <v>13</v>
      </c>
      <c r="C28" s="2" t="s">
        <v>23</v>
      </c>
      <c r="D28" s="3">
        <v>3591</v>
      </c>
      <c r="E28" s="3">
        <v>2024</v>
      </c>
      <c r="F28" s="9">
        <v>344</v>
      </c>
    </row>
    <row r="29" spans="1:6" x14ac:dyDescent="0.2">
      <c r="A29" s="16" t="s">
        <v>27</v>
      </c>
      <c r="B29" s="16"/>
      <c r="C29" s="16"/>
      <c r="D29" s="16"/>
      <c r="E29" s="16"/>
      <c r="F29" s="10">
        <f>SUM(F24:F28)</f>
        <v>964</v>
      </c>
    </row>
    <row r="30" spans="1:6" ht="27.75" customHeight="1" x14ac:dyDescent="0.2">
      <c r="A30" s="17" t="s">
        <v>28</v>
      </c>
      <c r="B30" s="6" t="s">
        <v>42</v>
      </c>
      <c r="C30" s="2" t="s">
        <v>6</v>
      </c>
      <c r="D30" s="3">
        <v>3551</v>
      </c>
      <c r="E30" s="3">
        <v>2024</v>
      </c>
      <c r="F30" s="4">
        <v>403</v>
      </c>
    </row>
    <row r="31" spans="1:6" ht="27.75" customHeight="1" x14ac:dyDescent="0.2">
      <c r="A31" s="17"/>
      <c r="B31" s="6" t="s">
        <v>42</v>
      </c>
      <c r="C31" s="11" t="s">
        <v>21</v>
      </c>
      <c r="D31" s="3">
        <v>3561</v>
      </c>
      <c r="E31" s="3">
        <v>2024</v>
      </c>
      <c r="F31" s="4">
        <v>62</v>
      </c>
    </row>
    <row r="32" spans="1:6" ht="27.75" customHeight="1" x14ac:dyDescent="0.2">
      <c r="A32" s="17"/>
      <c r="B32" s="6" t="s">
        <v>42</v>
      </c>
      <c r="C32" s="11" t="s">
        <v>18</v>
      </c>
      <c r="D32" s="3">
        <v>3555</v>
      </c>
      <c r="E32" s="3">
        <v>2024</v>
      </c>
      <c r="F32" s="4">
        <v>27</v>
      </c>
    </row>
    <row r="33" spans="1:6" ht="27.75" customHeight="1" x14ac:dyDescent="0.2">
      <c r="A33" s="17"/>
      <c r="B33" s="6" t="s">
        <v>42</v>
      </c>
      <c r="C33" s="12" t="s">
        <v>23</v>
      </c>
      <c r="D33" s="3">
        <v>3591</v>
      </c>
      <c r="E33" s="3">
        <v>2024</v>
      </c>
      <c r="F33" s="4">
        <v>694</v>
      </c>
    </row>
    <row r="34" spans="1:6" x14ac:dyDescent="0.2">
      <c r="A34" s="16" t="s">
        <v>29</v>
      </c>
      <c r="B34" s="16"/>
      <c r="C34" s="16"/>
      <c r="D34" s="16"/>
      <c r="E34" s="16"/>
      <c r="F34" s="8">
        <f>SUM(F30:F33)</f>
        <v>1186</v>
      </c>
    </row>
    <row r="35" spans="1:6" ht="27.75" customHeight="1" x14ac:dyDescent="0.2">
      <c r="A35" s="20" t="s">
        <v>31</v>
      </c>
      <c r="B35" s="6" t="s">
        <v>40</v>
      </c>
      <c r="C35" s="2" t="s">
        <v>23</v>
      </c>
      <c r="D35" s="3">
        <v>3591</v>
      </c>
      <c r="E35" s="3">
        <v>2024</v>
      </c>
      <c r="F35" s="7">
        <f>420+437</f>
        <v>857</v>
      </c>
    </row>
    <row r="36" spans="1:6" ht="27.75" customHeight="1" x14ac:dyDescent="0.2">
      <c r="A36" s="21"/>
      <c r="B36" s="6" t="s">
        <v>40</v>
      </c>
      <c r="C36" s="2" t="s">
        <v>6</v>
      </c>
      <c r="D36" s="3">
        <v>3551</v>
      </c>
      <c r="E36" s="3">
        <v>2024</v>
      </c>
      <c r="F36" s="7">
        <v>83</v>
      </c>
    </row>
    <row r="37" spans="1:6" ht="27.75" customHeight="1" x14ac:dyDescent="0.2">
      <c r="A37" s="21"/>
      <c r="B37" s="6" t="s">
        <v>40</v>
      </c>
      <c r="C37" s="2" t="s">
        <v>18</v>
      </c>
      <c r="D37" s="3">
        <v>3555</v>
      </c>
      <c r="E37" s="3">
        <v>2024</v>
      </c>
      <c r="F37" s="7">
        <v>61</v>
      </c>
    </row>
    <row r="38" spans="1:6" ht="27.75" customHeight="1" x14ac:dyDescent="0.2">
      <c r="A38" s="21"/>
      <c r="B38" s="6" t="s">
        <v>40</v>
      </c>
      <c r="C38" s="2" t="s">
        <v>14</v>
      </c>
      <c r="D38" s="3">
        <v>3551</v>
      </c>
      <c r="E38" s="3">
        <v>2024</v>
      </c>
      <c r="F38" s="7">
        <v>227</v>
      </c>
    </row>
    <row r="39" spans="1:6" ht="27.75" customHeight="1" x14ac:dyDescent="0.2">
      <c r="A39" s="21"/>
      <c r="B39" s="6" t="s">
        <v>40</v>
      </c>
      <c r="C39" s="2" t="s">
        <v>21</v>
      </c>
      <c r="D39" s="3">
        <v>3561</v>
      </c>
      <c r="E39" s="3">
        <v>2024</v>
      </c>
      <c r="F39" s="7">
        <v>24</v>
      </c>
    </row>
    <row r="40" spans="1:6" ht="27.75" customHeight="1" x14ac:dyDescent="0.2">
      <c r="A40" s="21"/>
      <c r="B40" s="6" t="s">
        <v>40</v>
      </c>
      <c r="C40" s="2" t="s">
        <v>17</v>
      </c>
      <c r="D40" s="3">
        <v>3551</v>
      </c>
      <c r="E40" s="3">
        <v>2024</v>
      </c>
      <c r="F40" s="7">
        <v>29</v>
      </c>
    </row>
    <row r="41" spans="1:6" x14ac:dyDescent="0.2">
      <c r="A41" s="16" t="s">
        <v>32</v>
      </c>
      <c r="B41" s="16"/>
      <c r="C41" s="16"/>
      <c r="D41" s="16"/>
      <c r="E41" s="16"/>
      <c r="F41" s="8">
        <f>SUM(F35:F40)</f>
        <v>1281</v>
      </c>
    </row>
    <row r="42" spans="1:6" ht="27.75" customHeight="1" x14ac:dyDescent="0.2">
      <c r="A42" s="13" t="s">
        <v>33</v>
      </c>
      <c r="B42" s="2" t="s">
        <v>39</v>
      </c>
      <c r="C42" s="2" t="s">
        <v>7</v>
      </c>
      <c r="D42" s="3">
        <v>3561</v>
      </c>
      <c r="E42" s="3">
        <v>2024</v>
      </c>
      <c r="F42" s="9">
        <v>500</v>
      </c>
    </row>
    <row r="43" spans="1:6" x14ac:dyDescent="0.2">
      <c r="A43" s="16" t="s">
        <v>34</v>
      </c>
      <c r="B43" s="16"/>
      <c r="C43" s="16"/>
      <c r="D43" s="16"/>
      <c r="E43" s="16"/>
      <c r="F43" s="10">
        <f>SUM(F42)</f>
        <v>500</v>
      </c>
    </row>
    <row r="44" spans="1:6" ht="20.25" x14ac:dyDescent="0.2">
      <c r="A44" s="15" t="s">
        <v>11</v>
      </c>
      <c r="B44" s="15"/>
      <c r="C44" s="15"/>
      <c r="D44" s="15"/>
      <c r="E44" s="15"/>
      <c r="F44" s="5">
        <f>F15+F23+F29+F34+F41+F43</f>
        <v>17688</v>
      </c>
    </row>
  </sheetData>
  <mergeCells count="13">
    <mergeCell ref="A3:A14"/>
    <mergeCell ref="A15:E15"/>
    <mergeCell ref="A16:A22"/>
    <mergeCell ref="A35:A40"/>
    <mergeCell ref="A41:E41"/>
    <mergeCell ref="A1:F1"/>
    <mergeCell ref="A44:E44"/>
    <mergeCell ref="A23:E23"/>
    <mergeCell ref="A24:A28"/>
    <mergeCell ref="A29:E29"/>
    <mergeCell ref="A30:A33"/>
    <mergeCell ref="A34:E34"/>
    <mergeCell ref="A43:E43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SATIŞA AÇILAN STOK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Turan Ekmekci</dc:creator>
  <cp:lastModifiedBy>Safure YILDIRIM</cp:lastModifiedBy>
  <cp:lastPrinted>2025-06-25T14:11:43Z</cp:lastPrinted>
  <dcterms:created xsi:type="dcterms:W3CDTF">2025-01-13T10:01:51Z</dcterms:created>
  <dcterms:modified xsi:type="dcterms:W3CDTF">2025-06-26T08:17:00Z</dcterms:modified>
</cp:coreProperties>
</file>